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5" windowWidth="15075" windowHeight="82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61" i="1" l="1"/>
  <c r="J61" i="1"/>
  <c r="I61" i="1"/>
  <c r="K152" i="1" l="1"/>
  <c r="J152" i="1"/>
  <c r="I152" i="1"/>
  <c r="I153" i="1"/>
  <c r="J153" i="1"/>
  <c r="K153" i="1"/>
  <c r="K8" i="1" l="1"/>
  <c r="J8" i="1"/>
  <c r="I8" i="1"/>
  <c r="K9" i="1" l="1"/>
  <c r="J9" i="1"/>
  <c r="I9" i="1"/>
  <c r="K67" i="1" l="1"/>
  <c r="J67" i="1"/>
  <c r="I67" i="1"/>
  <c r="K10" i="1" l="1"/>
  <c r="J10" i="1"/>
  <c r="I10" i="1"/>
  <c r="K62" i="1" l="1"/>
  <c r="J62" i="1"/>
  <c r="I62" i="1"/>
  <c r="K151" i="1" l="1"/>
  <c r="J151" i="1"/>
  <c r="I151" i="1"/>
  <c r="K12" i="1" l="1"/>
  <c r="J12" i="1"/>
  <c r="I12" i="1"/>
  <c r="K11" i="1"/>
  <c r="J11" i="1"/>
  <c r="I11" i="1"/>
  <c r="K17" i="1"/>
  <c r="J17" i="1"/>
  <c r="I17" i="1"/>
  <c r="K15" i="1"/>
  <c r="J15" i="1"/>
  <c r="I15" i="1"/>
  <c r="K13" i="1"/>
  <c r="J13" i="1"/>
  <c r="I13" i="1"/>
  <c r="K19" i="1" l="1"/>
  <c r="J19" i="1"/>
  <c r="I19" i="1"/>
  <c r="K106" i="1" l="1"/>
  <c r="J106" i="1"/>
  <c r="I106" i="1"/>
  <c r="K73" i="1" l="1"/>
  <c r="J73" i="1"/>
  <c r="I73" i="1"/>
  <c r="K114" i="1" l="1"/>
  <c r="J114" i="1"/>
  <c r="I114" i="1"/>
  <c r="K26" i="1" l="1"/>
  <c r="J26" i="1"/>
  <c r="I26" i="1"/>
  <c r="K22" i="1" l="1"/>
  <c r="J22" i="1"/>
  <c r="I22" i="1"/>
  <c r="K123" i="1" l="1"/>
  <c r="J123" i="1"/>
  <c r="I123" i="1"/>
  <c r="K141" i="1" l="1"/>
  <c r="J141" i="1"/>
  <c r="I141" i="1"/>
  <c r="K143" i="1"/>
  <c r="J143" i="1"/>
  <c r="I143" i="1"/>
  <c r="K139" i="1" l="1"/>
  <c r="J139" i="1"/>
  <c r="I139" i="1"/>
  <c r="K34" i="1"/>
  <c r="J34" i="1"/>
  <c r="I34" i="1"/>
  <c r="I35" i="1"/>
  <c r="J35" i="1"/>
  <c r="K35" i="1"/>
  <c r="K28" i="1" l="1"/>
  <c r="J28" i="1"/>
  <c r="I28" i="1"/>
  <c r="K69" i="1" l="1"/>
  <c r="J69" i="1"/>
  <c r="I69" i="1"/>
  <c r="K150" i="1" l="1"/>
  <c r="J150" i="1"/>
  <c r="I150" i="1"/>
  <c r="K149" i="1"/>
  <c r="J149" i="1"/>
  <c r="I149" i="1"/>
  <c r="K147" i="1"/>
  <c r="J147" i="1"/>
  <c r="I147" i="1"/>
  <c r="K145" i="1"/>
  <c r="J145" i="1"/>
  <c r="I145" i="1"/>
  <c r="K133" i="1"/>
  <c r="J133" i="1"/>
  <c r="I133" i="1"/>
  <c r="K128" i="1"/>
  <c r="J128" i="1"/>
  <c r="I128" i="1"/>
  <c r="K101" i="1"/>
  <c r="J101" i="1"/>
  <c r="I101" i="1"/>
  <c r="K96" i="1"/>
  <c r="J96" i="1"/>
  <c r="I96" i="1"/>
  <c r="K66" i="1"/>
  <c r="J66" i="1"/>
  <c r="I66" i="1"/>
  <c r="K65" i="1"/>
  <c r="J65" i="1"/>
  <c r="I65" i="1"/>
  <c r="K64" i="1"/>
  <c r="J64" i="1"/>
  <c r="I64" i="1"/>
  <c r="K63" i="1"/>
  <c r="J63" i="1"/>
  <c r="I63" i="1"/>
  <c r="K60" i="1"/>
  <c r="J60" i="1"/>
  <c r="I60" i="1"/>
  <c r="K52" i="1"/>
  <c r="J52" i="1"/>
  <c r="I52" i="1"/>
  <c r="A1" i="1"/>
  <c r="K14" i="1"/>
  <c r="K16" i="1"/>
  <c r="K18" i="1"/>
  <c r="K20" i="1"/>
  <c r="K21" i="1"/>
  <c r="K23" i="1"/>
  <c r="K24" i="1"/>
  <c r="K25" i="1"/>
  <c r="K27" i="1"/>
  <c r="K29" i="1"/>
  <c r="K30" i="1"/>
  <c r="K31" i="1"/>
  <c r="K32" i="1"/>
  <c r="K33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3" i="1"/>
  <c r="K54" i="1"/>
  <c r="K55" i="1"/>
  <c r="K56" i="1"/>
  <c r="K57" i="1"/>
  <c r="K58" i="1"/>
  <c r="K59" i="1"/>
  <c r="K68" i="1"/>
  <c r="K70" i="1"/>
  <c r="K71" i="1"/>
  <c r="K72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7" i="1"/>
  <c r="K98" i="1"/>
  <c r="K99" i="1"/>
  <c r="K100" i="1"/>
  <c r="K102" i="1"/>
  <c r="K103" i="1"/>
  <c r="K104" i="1"/>
  <c r="K105" i="1"/>
  <c r="K107" i="1"/>
  <c r="K108" i="1"/>
  <c r="K109" i="1"/>
  <c r="K110" i="1"/>
  <c r="K111" i="1"/>
  <c r="K112" i="1"/>
  <c r="K113" i="1"/>
  <c r="K115" i="1"/>
  <c r="K116" i="1"/>
  <c r="K117" i="1"/>
  <c r="K118" i="1"/>
  <c r="K119" i="1"/>
  <c r="K120" i="1"/>
  <c r="K121" i="1"/>
  <c r="K122" i="1"/>
  <c r="K124" i="1"/>
  <c r="K125" i="1"/>
  <c r="K126" i="1"/>
  <c r="K127" i="1"/>
  <c r="K129" i="1"/>
  <c r="K130" i="1"/>
  <c r="K131" i="1"/>
  <c r="K132" i="1"/>
  <c r="K134" i="1"/>
  <c r="K135" i="1"/>
  <c r="K136" i="1"/>
  <c r="K137" i="1"/>
  <c r="K138" i="1"/>
  <c r="K140" i="1"/>
  <c r="K142" i="1"/>
  <c r="K144" i="1"/>
  <c r="K146" i="1"/>
  <c r="K148" i="1"/>
  <c r="K154" i="1"/>
  <c r="K7" i="1"/>
  <c r="J7" i="1"/>
  <c r="J16" i="1"/>
  <c r="J18" i="1"/>
  <c r="J20" i="1"/>
  <c r="J21" i="1"/>
  <c r="J23" i="1"/>
  <c r="J24" i="1"/>
  <c r="J25" i="1"/>
  <c r="J27" i="1"/>
  <c r="J29" i="1"/>
  <c r="J30" i="1"/>
  <c r="J31" i="1"/>
  <c r="J32" i="1"/>
  <c r="J33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3" i="1"/>
  <c r="J54" i="1"/>
  <c r="J55" i="1"/>
  <c r="J56" i="1"/>
  <c r="J57" i="1"/>
  <c r="J58" i="1"/>
  <c r="J59" i="1"/>
  <c r="J68" i="1"/>
  <c r="J70" i="1"/>
  <c r="J71" i="1"/>
  <c r="J72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7" i="1"/>
  <c r="J98" i="1"/>
  <c r="J99" i="1"/>
  <c r="J100" i="1"/>
  <c r="J102" i="1"/>
  <c r="J103" i="1"/>
  <c r="J104" i="1"/>
  <c r="J105" i="1"/>
  <c r="J107" i="1"/>
  <c r="J108" i="1"/>
  <c r="J109" i="1"/>
  <c r="J110" i="1"/>
  <c r="J111" i="1"/>
  <c r="J112" i="1"/>
  <c r="J113" i="1"/>
  <c r="J115" i="1"/>
  <c r="J116" i="1"/>
  <c r="J117" i="1"/>
  <c r="J118" i="1"/>
  <c r="J119" i="1"/>
  <c r="J120" i="1"/>
  <c r="J121" i="1"/>
  <c r="J122" i="1"/>
  <c r="J124" i="1"/>
  <c r="J125" i="1"/>
  <c r="J126" i="1"/>
  <c r="J127" i="1"/>
  <c r="J129" i="1"/>
  <c r="J130" i="1"/>
  <c r="J131" i="1"/>
  <c r="J132" i="1"/>
  <c r="J134" i="1"/>
  <c r="J135" i="1"/>
  <c r="J136" i="1"/>
  <c r="J137" i="1"/>
  <c r="J138" i="1"/>
  <c r="J140" i="1"/>
  <c r="J142" i="1"/>
  <c r="J144" i="1"/>
  <c r="J146" i="1"/>
  <c r="J148" i="1"/>
  <c r="J154" i="1"/>
  <c r="J14" i="1"/>
  <c r="I14" i="1"/>
  <c r="I16" i="1"/>
  <c r="I18" i="1"/>
  <c r="I20" i="1"/>
  <c r="I21" i="1"/>
  <c r="I23" i="1"/>
  <c r="I24" i="1"/>
  <c r="I25" i="1"/>
  <c r="I27" i="1"/>
  <c r="I29" i="1"/>
  <c r="I30" i="1"/>
  <c r="I31" i="1"/>
  <c r="I32" i="1"/>
  <c r="I33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3" i="1"/>
  <c r="I54" i="1"/>
  <c r="I55" i="1"/>
  <c r="I56" i="1"/>
  <c r="I57" i="1"/>
  <c r="I58" i="1"/>
  <c r="I59" i="1"/>
  <c r="I68" i="1"/>
  <c r="I70" i="1"/>
  <c r="I71" i="1"/>
  <c r="I72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2" i="1"/>
  <c r="I103" i="1"/>
  <c r="I104" i="1"/>
  <c r="I105" i="1"/>
  <c r="I107" i="1"/>
  <c r="I108" i="1"/>
  <c r="I109" i="1"/>
  <c r="I110" i="1"/>
  <c r="I111" i="1"/>
  <c r="I112" i="1"/>
  <c r="I113" i="1"/>
  <c r="I115" i="1"/>
  <c r="I116" i="1"/>
  <c r="I117" i="1"/>
  <c r="I118" i="1"/>
  <c r="I119" i="1"/>
  <c r="I120" i="1"/>
  <c r="I121" i="1"/>
  <c r="I122" i="1"/>
  <c r="I124" i="1"/>
  <c r="I125" i="1"/>
  <c r="I126" i="1"/>
  <c r="I127" i="1"/>
  <c r="I129" i="1"/>
  <c r="I130" i="1"/>
  <c r="I131" i="1"/>
  <c r="I132" i="1"/>
  <c r="I134" i="1"/>
  <c r="I135" i="1"/>
  <c r="I136" i="1"/>
  <c r="I137" i="1"/>
  <c r="I138" i="1"/>
  <c r="I140" i="1"/>
  <c r="I142" i="1"/>
  <c r="I144" i="1"/>
  <c r="I146" i="1"/>
  <c r="I148" i="1"/>
  <c r="I154" i="1"/>
  <c r="I7" i="1"/>
  <c r="B3" i="1" l="1"/>
  <c r="B4" i="1"/>
  <c r="B2" i="1"/>
</calcChain>
</file>

<file path=xl/sharedStrings.xml><?xml version="1.0" encoding="utf-8"?>
<sst xmlns="http://schemas.openxmlformats.org/spreadsheetml/2006/main" count="163" uniqueCount="163">
  <si>
    <t>No.91 サンダー・スパーク・ドラゴン</t>
    <phoneticPr fontId="1"/>
  </si>
  <si>
    <t>No.96 ブラック・ミスト</t>
    <phoneticPr fontId="1"/>
  </si>
  <si>
    <t>No.9 天蓋星ダイソン・スフィア</t>
    <phoneticPr fontId="1"/>
  </si>
  <si>
    <t>No.50 ブラック・コーン号</t>
    <phoneticPr fontId="1"/>
  </si>
  <si>
    <t>No.56 ゴールドラット</t>
    <phoneticPr fontId="1"/>
  </si>
  <si>
    <t>No.39 希望皇ホープ</t>
    <phoneticPr fontId="1"/>
  </si>
  <si>
    <t>No.32 海咬龍シャーク・ドレイク</t>
    <phoneticPr fontId="1"/>
  </si>
  <si>
    <t>No.30 破滅のアシッド・ゴーレム</t>
    <phoneticPr fontId="1"/>
  </si>
  <si>
    <t>No.34 電算機獣テラ・バイト</t>
    <phoneticPr fontId="1"/>
  </si>
  <si>
    <t>No.11 ビッグ・アイ</t>
    <phoneticPr fontId="1"/>
  </si>
  <si>
    <t>No.19 フリーザードン</t>
    <phoneticPr fontId="1"/>
  </si>
  <si>
    <t>No.10 白輝士イルミネーター</t>
    <phoneticPr fontId="1"/>
  </si>
  <si>
    <t>No.17 リバイス・ドラゴン</t>
    <phoneticPr fontId="1"/>
  </si>
  <si>
    <t>No.12 機甲忍者クリムゾン・シャドー</t>
    <phoneticPr fontId="1"/>
  </si>
  <si>
    <t>No.16 色の支配者ショック・ルーラー</t>
    <phoneticPr fontId="1"/>
  </si>
  <si>
    <t>No.7 ラッキー・ストライプ</t>
    <phoneticPr fontId="1"/>
  </si>
  <si>
    <t>No.20 蟻岩土ブリリアント</t>
    <phoneticPr fontId="1"/>
  </si>
  <si>
    <t>No.25 重装光学撮影機フォーカス・フォース</t>
    <phoneticPr fontId="1"/>
  </si>
  <si>
    <t>No.22 不乱健</t>
    <phoneticPr fontId="1"/>
  </si>
  <si>
    <t>No.83 ギャラクシー・クィーン</t>
    <phoneticPr fontId="1"/>
  </si>
  <si>
    <t>No.8 紋章王ゲノム・ヘリター</t>
    <phoneticPr fontId="1"/>
  </si>
  <si>
    <t>No.107 銀河眼の時空竜</t>
    <phoneticPr fontId="1"/>
  </si>
  <si>
    <t>No.106 巨岩掌ジャイアント・ハンド</t>
    <phoneticPr fontId="1"/>
  </si>
  <si>
    <t>No.42 スターシップ・ギャラクシー・トマホーク</t>
    <phoneticPr fontId="1"/>
  </si>
  <si>
    <t>No.6 先史遺産アトランタル</t>
    <phoneticPr fontId="1"/>
  </si>
  <si>
    <t>No.61 ヴォルカザウルス</t>
    <phoneticPr fontId="1"/>
  </si>
  <si>
    <t>No.69 紋章神コート・オブ・アームズ</t>
    <phoneticPr fontId="1"/>
  </si>
  <si>
    <t>No.63 おしゃもじソルジャー</t>
    <phoneticPr fontId="1"/>
  </si>
  <si>
    <t>Ultra</t>
    <phoneticPr fontId="1"/>
  </si>
  <si>
    <t>Super</t>
    <phoneticPr fontId="1"/>
  </si>
  <si>
    <t>Rare</t>
    <phoneticPr fontId="1"/>
  </si>
  <si>
    <t>Normal</t>
    <phoneticPr fontId="1"/>
  </si>
  <si>
    <t>最安価</t>
    <rPh sb="0" eb="1">
      <t>サイ</t>
    </rPh>
    <rPh sb="1" eb="3">
      <t>アンカ</t>
    </rPh>
    <phoneticPr fontId="1"/>
  </si>
  <si>
    <t>最高レア</t>
    <rPh sb="0" eb="2">
      <t>サイコウ</t>
    </rPh>
    <phoneticPr fontId="1"/>
  </si>
  <si>
    <t xml:space="preserve">
</t>
    <phoneticPr fontId="1"/>
  </si>
  <si>
    <t>カード名</t>
    <rPh sb="3" eb="4">
      <t>メイ</t>
    </rPh>
    <phoneticPr fontId="1"/>
  </si>
  <si>
    <t>最安価で揃えたい</t>
    <rPh sb="0" eb="1">
      <t>サイ</t>
    </rPh>
    <rPh sb="1" eb="3">
      <t>アンカ</t>
    </rPh>
    <rPh sb="4" eb="5">
      <t>ソロ</t>
    </rPh>
    <phoneticPr fontId="1"/>
  </si>
  <si>
    <t>最高レアリティで揃えたい</t>
    <rPh sb="0" eb="2">
      <t>サイコウ</t>
    </rPh>
    <rPh sb="8" eb="9">
      <t>ソロ</t>
    </rPh>
    <phoneticPr fontId="1"/>
  </si>
  <si>
    <t>ウルレア</t>
    <phoneticPr fontId="1"/>
  </si>
  <si>
    <t>No.47 ナイトメア・シャーク</t>
    <phoneticPr fontId="1"/>
  </si>
  <si>
    <t>No.66 覇鍵甲虫マスター・キー・ビートル</t>
    <rPh sb="6" eb="7">
      <t>ハ</t>
    </rPh>
    <rPh sb="7" eb="8">
      <t>カギ</t>
    </rPh>
    <rPh sb="8" eb="10">
      <t>コウチュウ</t>
    </rPh>
    <phoneticPr fontId="1"/>
  </si>
  <si>
    <t>No.104 仮面魔踏士シャイニング</t>
    <phoneticPr fontId="1"/>
  </si>
  <si>
    <t>No.102 光天使グローリアス・ヘイロー</t>
    <phoneticPr fontId="1"/>
  </si>
  <si>
    <t>ウルレア以下で揃えたい</t>
    <rPh sb="4" eb="6">
      <t>イカ</t>
    </rPh>
    <rPh sb="7" eb="8">
      <t>ソロ</t>
    </rPh>
    <phoneticPr fontId="1"/>
  </si>
  <si>
    <t>No.65 裁断魔人ジャッジ・バスター</t>
    <rPh sb="6" eb="8">
      <t>サイダン</t>
    </rPh>
    <rPh sb="8" eb="9">
      <t>マ</t>
    </rPh>
    <rPh sb="9" eb="10">
      <t>ヒト</t>
    </rPh>
    <phoneticPr fontId="1"/>
  </si>
  <si>
    <t>No.44 白天馬スカイ・ペガサス</t>
    <rPh sb="6" eb="7">
      <t>シロ</t>
    </rPh>
    <rPh sb="7" eb="9">
      <t>テンマ</t>
    </rPh>
    <phoneticPr fontId="1"/>
  </si>
  <si>
    <t>No.54 反骨の闘士ライオンハート</t>
    <phoneticPr fontId="1"/>
  </si>
  <si>
    <t>No.72 ラインモンスター チャリオッツ・飛車</t>
    <phoneticPr fontId="1"/>
  </si>
  <si>
    <t>No.31 アベルズ・デビル</t>
    <phoneticPr fontId="1"/>
  </si>
  <si>
    <t>No.13 ケインズ・デビル</t>
    <phoneticPr fontId="1"/>
  </si>
  <si>
    <t>No.46 神影龍ドラッグルーオン</t>
    <rPh sb="6" eb="7">
      <t>カミ</t>
    </rPh>
    <rPh sb="7" eb="8">
      <t>カゲ</t>
    </rPh>
    <rPh sb="8" eb="9">
      <t>リュウ</t>
    </rPh>
    <phoneticPr fontId="1"/>
  </si>
  <si>
    <t>No.64 古狸三太夫</t>
    <rPh sb="6" eb="7">
      <t>フル</t>
    </rPh>
    <rPh sb="7" eb="8">
      <t>タヌキ</t>
    </rPh>
    <rPh sb="8" eb="11">
      <t>サンダユウ</t>
    </rPh>
    <phoneticPr fontId="1"/>
  </si>
  <si>
    <t>No.73 激瀧神アビス・スプラッシュ</t>
    <phoneticPr fontId="1"/>
  </si>
  <si>
    <t>No.48 シャドー・リッチ</t>
    <phoneticPr fontId="1"/>
  </si>
  <si>
    <t>No.94 極氷姫クリスタル・ゼロ</t>
    <rPh sb="6" eb="7">
      <t>ゴク</t>
    </rPh>
    <rPh sb="7" eb="8">
      <t>コオリ</t>
    </rPh>
    <rPh sb="8" eb="9">
      <t>ヒメ</t>
    </rPh>
    <phoneticPr fontId="1"/>
  </si>
  <si>
    <t>No.49 秘鳥フォーチュンチュン</t>
    <phoneticPr fontId="1"/>
  </si>
  <si>
    <t>No.87 雪月花美神クイーン・オブ・ナイツ</t>
    <phoneticPr fontId="1"/>
  </si>
  <si>
    <t>No.85 クレイジー・ボックス</t>
    <phoneticPr fontId="1"/>
  </si>
  <si>
    <t>No.57 奮迅竜トレスラグーン</t>
    <phoneticPr fontId="1"/>
  </si>
  <si>
    <t>No.3 地獄蝉王ローカスト・キング</t>
    <rPh sb="5" eb="7">
      <t>ジゴク</t>
    </rPh>
    <rPh sb="7" eb="8">
      <t>セミ</t>
    </rPh>
    <rPh sb="8" eb="9">
      <t>オウ</t>
    </rPh>
    <phoneticPr fontId="1"/>
  </si>
  <si>
    <t>No.4 猛毒刺胞ステルス・クラーゲン</t>
    <phoneticPr fontId="1"/>
  </si>
  <si>
    <t>No.2 蚊学忍者シャドー・モスキート</t>
    <phoneticPr fontId="1"/>
  </si>
  <si>
    <t>No.70 デッドリー・シン</t>
    <phoneticPr fontId="1"/>
  </si>
  <si>
    <t>CNo.32 海咬龍シャーク・ドレイク・バイス</t>
    <phoneticPr fontId="1"/>
  </si>
  <si>
    <t>No.39 希望皇ホープ・ルーツ</t>
    <phoneticPr fontId="1"/>
  </si>
  <si>
    <t>CNo.39 希望皇ホープレイ</t>
    <phoneticPr fontId="1"/>
  </si>
  <si>
    <t>CNo.39 希望皇ホープレイ・ヴィクトリー</t>
    <phoneticPr fontId="1"/>
  </si>
  <si>
    <t>CNo.65 裁断魔王ジャッジ・デビル</t>
    <rPh sb="7" eb="9">
      <t>サイダン</t>
    </rPh>
    <rPh sb="9" eb="10">
      <t>マ</t>
    </rPh>
    <rPh sb="10" eb="11">
      <t>オウ</t>
    </rPh>
    <phoneticPr fontId="1"/>
  </si>
  <si>
    <t>CNo.69 紋章死神カオス・オブ・アームズ</t>
    <rPh sb="9" eb="10">
      <t>シ</t>
    </rPh>
    <phoneticPr fontId="1"/>
  </si>
  <si>
    <t>SNo.39 希望皇ホープONE</t>
    <phoneticPr fontId="1"/>
  </si>
  <si>
    <t>CNo.96 ブラック・ストーム</t>
    <phoneticPr fontId="1"/>
  </si>
  <si>
    <t>CNo.104 仮面魔踏士アンブラル</t>
    <phoneticPr fontId="1"/>
  </si>
  <si>
    <t>CNo.105 BK 彗星のカエストス</t>
    <rPh sb="11" eb="13">
      <t>スイセイ</t>
    </rPh>
    <phoneticPr fontId="1"/>
  </si>
  <si>
    <t>CNo.106 溶岩掌ジャイアント・ハンド・レッド</t>
    <rPh sb="8" eb="10">
      <t>ヨウガン</t>
    </rPh>
    <phoneticPr fontId="1"/>
  </si>
  <si>
    <t>No.21 氷結のレディ・ジャスティス</t>
    <phoneticPr fontId="1"/>
  </si>
  <si>
    <t>No.14 強欲のサラメーヤ</t>
    <phoneticPr fontId="1"/>
  </si>
  <si>
    <t>No.52 ダイヤモンド・クラブ・キング</t>
    <phoneticPr fontId="1"/>
  </si>
  <si>
    <t>No.10 黒輝士イルミネーター</t>
    <rPh sb="6" eb="7">
      <t>クロ</t>
    </rPh>
    <phoneticPr fontId="1"/>
  </si>
  <si>
    <t>No.1 インフェクション・バアル・ゼブル</t>
    <phoneticPr fontId="1"/>
  </si>
  <si>
    <t>CNo.39 希望皇ホープレイV</t>
    <phoneticPr fontId="1"/>
  </si>
  <si>
    <t>CNo.101 S・H・Dark Knight</t>
    <phoneticPr fontId="1"/>
  </si>
  <si>
    <t>No.103 神葬零嬢ラグナ・ゼロ</t>
    <phoneticPr fontId="1"/>
  </si>
  <si>
    <t>CNo.103 神葬零嬢ラグナ・インフィニティ</t>
    <phoneticPr fontId="1"/>
  </si>
  <si>
    <t>No.80 狂装覇王ラプソディ・イン・バーサーク</t>
    <rPh sb="6" eb="7">
      <t>クル</t>
    </rPh>
    <rPh sb="7" eb="8">
      <t>ソウ</t>
    </rPh>
    <rPh sb="8" eb="10">
      <t>ハオウ</t>
    </rPh>
    <phoneticPr fontId="1"/>
  </si>
  <si>
    <t>CNo.6 先史遺産カオス・アトランタル</t>
    <phoneticPr fontId="1"/>
  </si>
  <si>
    <t>CNo.9 天蓋妖星カオス・ダイソン・スフィア</t>
    <phoneticPr fontId="1"/>
  </si>
  <si>
    <t>No.18 紋章祖プレイン・コート</t>
    <phoneticPr fontId="1"/>
  </si>
  <si>
    <t>CNo.80 葬装覇王レクイエム・イン・バーサーク</t>
    <phoneticPr fontId="1"/>
  </si>
  <si>
    <t>No.28 タイタニック・モス</t>
    <phoneticPr fontId="1"/>
  </si>
  <si>
    <t>No.43 魂魄傀儡鬼ソウル・マリオネッター</t>
    <phoneticPr fontId="1"/>
  </si>
  <si>
    <t>No.58 炎圧鬼バーナー・バイサー</t>
    <phoneticPr fontId="1"/>
  </si>
  <si>
    <t>CNo.102 光堕天使ノーブル・デーモン</t>
    <phoneticPr fontId="1"/>
  </si>
  <si>
    <t>CNo.43 魂魄傀儡鬼神カオス・マリオネッター</t>
    <rPh sb="12" eb="13">
      <t>カミ</t>
    </rPh>
    <phoneticPr fontId="1"/>
  </si>
  <si>
    <t>No.62 銀河眼の光子竜皇</t>
    <phoneticPr fontId="1"/>
  </si>
  <si>
    <t>No.82 ハートランドラコ</t>
    <phoneticPr fontId="1"/>
  </si>
  <si>
    <t>No.100 ヌメロン・ドラゴン</t>
    <phoneticPr fontId="1"/>
  </si>
  <si>
    <t>Ultimate
Collectors</t>
    <phoneticPr fontId="1"/>
  </si>
  <si>
    <t>CNo.73 激瀧瀑神アビス・スープラ</t>
    <phoneticPr fontId="1"/>
  </si>
  <si>
    <t>CNo.107 超銀河眼の時空龍</t>
    <phoneticPr fontId="1"/>
  </si>
  <si>
    <t>No.1 ゲート・オブ・ヌメロン－エーカム</t>
    <phoneticPr fontId="1"/>
  </si>
  <si>
    <t>No.2 ゲート・オブ・ヌメロン－ドゥヴェー</t>
    <phoneticPr fontId="1"/>
  </si>
  <si>
    <t>CNo.1 ゲート・オブ・カオス・ヌメロン－シニューニャ</t>
    <phoneticPr fontId="1"/>
  </si>
  <si>
    <t>No.3 ゲート・オブ・ヌメロン－トゥリーニ</t>
    <phoneticPr fontId="1"/>
  </si>
  <si>
    <t>No.4 ゲート・オブ・ヌメロン－チャトゥヴァーリ</t>
    <phoneticPr fontId="1"/>
  </si>
  <si>
    <t>CNo.1000 夢幻虚神ヌメロニアス</t>
    <phoneticPr fontId="1"/>
  </si>
  <si>
    <t>No.105 BK 流星のセスタス</t>
    <phoneticPr fontId="1"/>
  </si>
  <si>
    <t>No.79 BK 新星のカイザー</t>
    <phoneticPr fontId="1"/>
  </si>
  <si>
    <t>No.55 ゴゴゴゴライアス</t>
    <phoneticPr fontId="1"/>
  </si>
  <si>
    <t>Secret</t>
    <phoneticPr fontId="1"/>
  </si>
  <si>
    <t>Holo</t>
    <phoneticPr fontId="1"/>
  </si>
  <si>
    <t>CiNo.1000 夢幻虚光神ヌメロニアス・ヌメロニア</t>
    <phoneticPr fontId="1"/>
  </si>
  <si>
    <t>No.23 冥界の霊騎士ランスロット</t>
    <rPh sb="6" eb="8">
      <t>メイカイ</t>
    </rPh>
    <rPh sb="9" eb="10">
      <t>レイ</t>
    </rPh>
    <rPh sb="10" eb="12">
      <t>キシ</t>
    </rPh>
    <phoneticPr fontId="1"/>
  </si>
  <si>
    <t>No.39 希望皇ビヨンド・ザ・ホープ</t>
    <phoneticPr fontId="1"/>
  </si>
  <si>
    <t>FNo.0 未来皇ホープ</t>
    <phoneticPr fontId="1"/>
  </si>
  <si>
    <t>No.101 S・H・Ark Knight</t>
    <phoneticPr fontId="1"/>
  </si>
  <si>
    <t>No.99 希望皇龍ホープドラグーン</t>
    <phoneticPr fontId="1"/>
  </si>
  <si>
    <t>No.5 亡朧竜 デス・キマイラ・ドラゴン</t>
    <rPh sb="7" eb="8">
      <t>リュウ</t>
    </rPh>
    <phoneticPr fontId="1"/>
  </si>
  <si>
    <t>CNo.5 亡朧龍 カオス・キマイラ・ドラゴン</t>
    <phoneticPr fontId="1"/>
  </si>
  <si>
    <t>SNo.39 希望皇ホープ・ザ・ライトニング</t>
    <phoneticPr fontId="1"/>
  </si>
  <si>
    <t>No.95 ギャラクシーアイズ・ダークマター・ドラゴン</t>
    <phoneticPr fontId="1"/>
  </si>
  <si>
    <t>No.35 ラベノス・タランチュラ</t>
    <phoneticPr fontId="1"/>
  </si>
  <si>
    <t>No.84 ペイン・ゲイナー</t>
    <phoneticPr fontId="1"/>
  </si>
  <si>
    <t>No.77 ザ・セブン・シンズ</t>
    <phoneticPr fontId="1"/>
  </si>
  <si>
    <t>No.81 超弩級砲塔列車スペリオル・ドーラ</t>
    <phoneticPr fontId="1"/>
  </si>
  <si>
    <t>No.37 希望織竜スパイダー・シャーク</t>
    <phoneticPr fontId="1"/>
  </si>
  <si>
    <t>No.38 希望魁竜タイタニック・ギャラクシー</t>
    <rPh sb="6" eb="8">
      <t>キボウ</t>
    </rPh>
    <rPh sb="8" eb="9">
      <t>サキガケ</t>
    </rPh>
    <rPh sb="9" eb="10">
      <t>リュウ</t>
    </rPh>
    <phoneticPr fontId="1"/>
  </si>
  <si>
    <t>SNo.0 ホープ・ゼアル</t>
    <phoneticPr fontId="1"/>
  </si>
  <si>
    <t>No.93 希望皇ホープ・カイザー</t>
    <rPh sb="6" eb="8">
      <t>キボウ</t>
    </rPh>
    <rPh sb="8" eb="9">
      <t>スベラギ</t>
    </rPh>
    <phoneticPr fontId="1"/>
  </si>
  <si>
    <t>No.45 滅亡の予言者 クランブル・ロゴス</t>
    <phoneticPr fontId="1"/>
  </si>
  <si>
    <t>No.51 怪腕のフィニッシュ・ホールド</t>
    <phoneticPr fontId="1"/>
  </si>
  <si>
    <t>No.78 ナンバーズ・アーカイブ</t>
    <phoneticPr fontId="1"/>
  </si>
  <si>
    <t>No.98 絶望皇ホープレス</t>
    <phoneticPr fontId="1"/>
  </si>
  <si>
    <t>No.59 背反の料理人</t>
    <phoneticPr fontId="1"/>
  </si>
  <si>
    <t>No.24 竜血鬼ドラギュラス</t>
    <phoneticPr fontId="1"/>
  </si>
  <si>
    <t>No.41 泥睡魔獣バグースカ</t>
    <phoneticPr fontId="1"/>
  </si>
  <si>
    <t>FNo.0 未来皇ホープ－フューチャー・スラッシュ</t>
    <phoneticPr fontId="1"/>
  </si>
  <si>
    <t>No.68 魔天牢サンダルフォン</t>
    <phoneticPr fontId="1"/>
  </si>
  <si>
    <t>No.71 リバリアン・シャーク</t>
    <phoneticPr fontId="1"/>
  </si>
  <si>
    <t>No.89 電脳獣ディアブロシス</t>
    <phoneticPr fontId="1"/>
  </si>
  <si>
    <t>No.29 マネキンキャット</t>
    <phoneticPr fontId="1"/>
  </si>
  <si>
    <t>No.90 銀河眼の光子卿</t>
    <phoneticPr fontId="1"/>
  </si>
  <si>
    <t>No.75 惑乱のゴシップ・シャドー</t>
    <phoneticPr fontId="1"/>
  </si>
  <si>
    <t>No.XX インフィニティ・ダークホープ</t>
    <phoneticPr fontId="1"/>
  </si>
  <si>
    <t>No.27 弩級戦艦－ドレッドノイド</t>
    <phoneticPr fontId="1"/>
  </si>
  <si>
    <t>No.15 ギミック・パペット－ジャイアントキラー</t>
    <phoneticPr fontId="1"/>
  </si>
  <si>
    <t>CNo.15 ギミック・パペット－シリアルキラー</t>
    <phoneticPr fontId="1"/>
  </si>
  <si>
    <t>No.33 先史遺産－超兵器マシュ＝マック</t>
    <phoneticPr fontId="1"/>
  </si>
  <si>
    <t>No.36 先史遺産－超機関フォーク＝ヒューク</t>
    <phoneticPr fontId="1"/>
  </si>
  <si>
    <t>No.40 ギミック・パペット－ヘブンズ・ストリングス</t>
    <phoneticPr fontId="1"/>
  </si>
  <si>
    <t>CNo.40 ギミック・パペット－デビルズ・ストリングス</t>
    <phoneticPr fontId="1"/>
  </si>
  <si>
    <t>No.53 偽骸神 Heart－eartH</t>
    <phoneticPr fontId="1"/>
  </si>
  <si>
    <t>No.74 マジカル・クラウン－ミッシング・ソード</t>
    <phoneticPr fontId="1"/>
  </si>
  <si>
    <t>No.86 H－C ロンゴミアント</t>
    <phoneticPr fontId="1"/>
  </si>
  <si>
    <t>No.88 ギミック・パペット－デステニー・レオ</t>
    <phoneticPr fontId="1"/>
  </si>
  <si>
    <t>CNo.88 ギミック・パペット－ディザスター・レオ</t>
    <phoneticPr fontId="1"/>
  </si>
  <si>
    <t>No.92 偽骸神龍 Heart－eartH Dragon</t>
    <phoneticPr fontId="1"/>
  </si>
  <si>
    <t>CNo.92 偽骸虚龍 Heart－eartH Chaos Dragon</t>
    <rPh sb="9" eb="10">
      <t>キョ</t>
    </rPh>
    <phoneticPr fontId="1"/>
  </si>
  <si>
    <t>No.67 パラダイスマッシャー</t>
    <phoneticPr fontId="1"/>
  </si>
  <si>
    <t>No.39 希望皇ホープ・ダブル</t>
    <phoneticPr fontId="1"/>
  </si>
  <si>
    <t>No.97 龍影神ドラッグラビオン</t>
    <phoneticPr fontId="1"/>
  </si>
  <si>
    <t>No.60 刻不知のデュガレス</t>
    <phoneticPr fontId="1"/>
  </si>
  <si>
    <t>No.76 諧調光師グラディエール</t>
    <phoneticPr fontId="1"/>
  </si>
  <si>
    <t>No.26 次元孔路オクトバイパス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</si>
</sst>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0" xfId="1">
      <alignment vertical="center"/>
    </xf>
    <xf numFmtId="0" fontId="0" fillId="2" borderId="17" xfId="0" applyFill="1" applyBorder="1">
      <alignment vertical="center"/>
    </xf>
    <xf numFmtId="5" fontId="0" fillId="2" borderId="18" xfId="0" applyNumberFormat="1" applyFill="1" applyBorder="1" applyAlignment="1">
      <alignment horizontal="right" vertical="center"/>
    </xf>
    <xf numFmtId="5" fontId="0" fillId="2" borderId="19" xfId="0" applyNumberFormat="1" applyFill="1" applyBorder="1" applyAlignment="1">
      <alignment horizontal="right" vertical="center"/>
    </xf>
    <xf numFmtId="5" fontId="0" fillId="2" borderId="14" xfId="0" applyNumberFormat="1" applyFill="1" applyBorder="1">
      <alignment vertical="center"/>
    </xf>
    <xf numFmtId="5" fontId="0" fillId="2" borderId="20" xfId="0" applyNumberFormat="1" applyFill="1" applyBorder="1">
      <alignment vertical="center"/>
    </xf>
    <xf numFmtId="5" fontId="0" fillId="2" borderId="7" xfId="0" applyNumberFormat="1" applyFill="1" applyBorder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3" borderId="0" xfId="0" applyFill="1">
      <alignment vertical="center"/>
    </xf>
    <xf numFmtId="0" fontId="0" fillId="0" borderId="0" xfId="0" applyBorder="1" applyAlignment="1">
      <alignment vertical="center"/>
    </xf>
    <xf numFmtId="0" fontId="0" fillId="0" borderId="11" xfId="0" applyFill="1" applyBorder="1">
      <alignment vertical="center"/>
    </xf>
    <xf numFmtId="5" fontId="0" fillId="0" borderId="1" xfId="0" applyNumberFormat="1" applyFill="1" applyBorder="1" applyAlignment="1">
      <alignment horizontal="right" vertical="center"/>
    </xf>
    <xf numFmtId="5" fontId="0" fillId="0" borderId="2" xfId="0" applyNumberFormat="1" applyFill="1" applyBorder="1" applyAlignment="1">
      <alignment horizontal="right" vertical="center"/>
    </xf>
    <xf numFmtId="5" fontId="0" fillId="0" borderId="15" xfId="0" applyNumberFormat="1" applyFill="1" applyBorder="1">
      <alignment vertical="center"/>
    </xf>
    <xf numFmtId="5" fontId="0" fillId="0" borderId="1" xfId="0" applyNumberFormat="1" applyFill="1" applyBorder="1">
      <alignment vertical="center"/>
    </xf>
    <xf numFmtId="5" fontId="0" fillId="0" borderId="2" xfId="0" applyNumberFormat="1" applyFill="1" applyBorder="1">
      <alignment vertical="center"/>
    </xf>
    <xf numFmtId="0" fontId="0" fillId="4" borderId="11" xfId="0" applyFill="1" applyBorder="1">
      <alignment vertical="center"/>
    </xf>
    <xf numFmtId="5" fontId="0" fillId="4" borderId="1" xfId="0" applyNumberFormat="1" applyFill="1" applyBorder="1" applyAlignment="1">
      <alignment horizontal="right" vertical="center"/>
    </xf>
    <xf numFmtId="5" fontId="0" fillId="4" borderId="2" xfId="0" applyNumberFormat="1" applyFill="1" applyBorder="1" applyAlignment="1">
      <alignment horizontal="right" vertical="center"/>
    </xf>
    <xf numFmtId="5" fontId="0" fillId="4" borderId="15" xfId="0" applyNumberFormat="1" applyFill="1" applyBorder="1">
      <alignment vertical="center"/>
    </xf>
    <xf numFmtId="5" fontId="0" fillId="4" borderId="1" xfId="0" applyNumberFormat="1" applyFill="1" applyBorder="1">
      <alignment vertical="center"/>
    </xf>
    <xf numFmtId="5" fontId="0" fillId="4" borderId="2" xfId="0" applyNumberFormat="1" applyFill="1" applyBorder="1">
      <alignment vertical="center"/>
    </xf>
    <xf numFmtId="0" fontId="0" fillId="4" borderId="12" xfId="0" applyFill="1" applyBorder="1">
      <alignment vertical="center"/>
    </xf>
    <xf numFmtId="5" fontId="0" fillId="4" borderId="3" xfId="0" applyNumberFormat="1" applyFill="1" applyBorder="1" applyAlignment="1">
      <alignment horizontal="right" vertical="center"/>
    </xf>
    <xf numFmtId="5" fontId="0" fillId="4" borderId="4" xfId="0" applyNumberFormat="1" applyFill="1" applyBorder="1" applyAlignment="1">
      <alignment horizontal="right" vertical="center"/>
    </xf>
    <xf numFmtId="5" fontId="0" fillId="4" borderId="16" xfId="0" applyNumberFormat="1" applyFill="1" applyBorder="1">
      <alignment vertical="center"/>
    </xf>
    <xf numFmtId="5" fontId="0" fillId="4" borderId="3" xfId="0" applyNumberFormat="1" applyFill="1" applyBorder="1">
      <alignment vertical="center"/>
    </xf>
    <xf numFmtId="5" fontId="0" fillId="4" borderId="4" xfId="0" applyNumberForma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5" fontId="0" fillId="0" borderId="5" xfId="0" applyNumberFormat="1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5" fontId="0" fillId="0" borderId="22" xfId="0" applyNumberFormat="1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5" fontId="0" fillId="0" borderId="6" xfId="0" applyNumberFormat="1" applyFont="1" applyBorder="1" applyAlignment="1">
      <alignment horizontal="right" vertical="center"/>
    </xf>
    <xf numFmtId="0" fontId="0" fillId="0" borderId="24" xfId="0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4"/>
  <sheetViews>
    <sheetView tabSelected="1" workbookViewId="0">
      <selection activeCell="A6" sqref="A6"/>
    </sheetView>
  </sheetViews>
  <sheetFormatPr defaultRowHeight="13.5" x14ac:dyDescent="0.15"/>
  <cols>
    <col min="1" max="1" width="40.625" customWidth="1"/>
    <col min="2" max="9" width="8.375" style="1" customWidth="1"/>
    <col min="10" max="11" width="8.375" customWidth="1"/>
  </cols>
  <sheetData>
    <row r="1" spans="1:11" ht="21" customHeight="1" thickBot="1" x14ac:dyDescent="0.2">
      <c r="A1" s="8" t="str">
        <f>HYPERLINK("http://peperoncino100.blog.fc2.com/","男爵のパスタ鍋 ～遊戯王ブログ～")</f>
        <v>男爵のパスタ鍋 ～遊戯王ブログ～</v>
      </c>
    </row>
    <row r="2" spans="1:11" ht="30" customHeight="1" x14ac:dyDescent="0.15">
      <c r="A2" s="37" t="s">
        <v>36</v>
      </c>
      <c r="B2" s="40">
        <f>SUM(I7:I154)</f>
        <v>48880</v>
      </c>
      <c r="C2" s="41"/>
      <c r="D2" s="18"/>
      <c r="K2" s="2" t="s">
        <v>34</v>
      </c>
    </row>
    <row r="3" spans="1:11" ht="30" customHeight="1" x14ac:dyDescent="0.15">
      <c r="A3" s="38" t="s">
        <v>37</v>
      </c>
      <c r="B3" s="42">
        <f>SUM(J7:J154)</f>
        <v>74240</v>
      </c>
      <c r="C3" s="43"/>
      <c r="D3" s="18"/>
    </row>
    <row r="4" spans="1:11" ht="30" customHeight="1" thickBot="1" x14ac:dyDescent="0.2">
      <c r="A4" s="39" t="s">
        <v>43</v>
      </c>
      <c r="B4" s="44">
        <f>SUM(K7:K154)</f>
        <v>56440</v>
      </c>
      <c r="C4" s="45"/>
      <c r="D4" s="18"/>
    </row>
    <row r="5" spans="1:11" ht="14.25" thickBot="1" x14ac:dyDescent="0.2"/>
    <row r="6" spans="1:11" ht="23.25" thickBot="1" x14ac:dyDescent="0.2">
      <c r="A6" s="5" t="s">
        <v>35</v>
      </c>
      <c r="B6" s="15" t="s">
        <v>109</v>
      </c>
      <c r="C6" s="15" t="s">
        <v>108</v>
      </c>
      <c r="D6" s="16" t="s">
        <v>96</v>
      </c>
      <c r="E6" s="4" t="s">
        <v>28</v>
      </c>
      <c r="F6" s="4" t="s">
        <v>29</v>
      </c>
      <c r="G6" s="4" t="s">
        <v>30</v>
      </c>
      <c r="H6" s="6" t="s">
        <v>31</v>
      </c>
      <c r="I6" s="3" t="s">
        <v>32</v>
      </c>
      <c r="J6" s="4" t="s">
        <v>33</v>
      </c>
      <c r="K6" s="7" t="s">
        <v>38</v>
      </c>
    </row>
    <row r="7" spans="1:11" x14ac:dyDescent="0.15">
      <c r="A7" s="9" t="s">
        <v>113</v>
      </c>
      <c r="B7" s="10"/>
      <c r="C7" s="10"/>
      <c r="D7" s="10">
        <v>400</v>
      </c>
      <c r="E7" s="10">
        <v>340</v>
      </c>
      <c r="F7" s="10"/>
      <c r="G7" s="10"/>
      <c r="H7" s="11"/>
      <c r="I7" s="12">
        <f t="shared" ref="I7:I38" si="0">MIN(B7:H7)</f>
        <v>340</v>
      </c>
      <c r="J7" s="13">
        <f t="shared" ref="J7:J38" si="1">IF(ISERROR(INDEX(B7:H7,MATCH(0,INDEX(0/B7:H7,),))),0,INDEX(B7:H7,MATCH(0,INDEX(0/B7:H7,),)))</f>
        <v>400</v>
      </c>
      <c r="K7" s="14">
        <f>IF(ISERROR(INDEX(E7:H7,MATCH(0,INDEX(0/E7:H7,),))),0,INDEX(E7:H7,MATCH(0,INDEX(0/E7:H7,),)))</f>
        <v>340</v>
      </c>
    </row>
    <row r="8" spans="1:11" x14ac:dyDescent="0.15">
      <c r="A8" s="25" t="s">
        <v>135</v>
      </c>
      <c r="B8" s="26"/>
      <c r="C8" s="26"/>
      <c r="D8" s="26"/>
      <c r="E8" s="26">
        <v>350</v>
      </c>
      <c r="F8" s="26"/>
      <c r="G8" s="26"/>
      <c r="H8" s="27"/>
      <c r="I8" s="28">
        <f t="shared" si="0"/>
        <v>350</v>
      </c>
      <c r="J8" s="29">
        <f t="shared" si="1"/>
        <v>350</v>
      </c>
      <c r="K8" s="30">
        <f t="shared" ref="K8" si="2">IF(ISERROR(INDEX(E8:H8,MATCH(0,INDEX(0/E8:H8,),))),0,INDEX(E8:H8,MATCH(0,INDEX(0/E8:H8,),)))</f>
        <v>350</v>
      </c>
    </row>
    <row r="9" spans="1:11" x14ac:dyDescent="0.15">
      <c r="A9" s="25" t="s">
        <v>126</v>
      </c>
      <c r="B9" s="26"/>
      <c r="C9" s="26">
        <v>120</v>
      </c>
      <c r="D9" s="26"/>
      <c r="E9" s="26"/>
      <c r="F9" s="26"/>
      <c r="G9" s="26"/>
      <c r="H9" s="27"/>
      <c r="I9" s="28">
        <f t="shared" si="0"/>
        <v>120</v>
      </c>
      <c r="J9" s="29">
        <f t="shared" si="1"/>
        <v>120</v>
      </c>
      <c r="K9" s="30">
        <f t="shared" ref="K9" si="3">IF(ISERROR(INDEX(E9:H9,MATCH(0,INDEX(0/E9:H9,),))),0,INDEX(E9:H9,MATCH(0,INDEX(0/E9:H9,),)))</f>
        <v>0</v>
      </c>
    </row>
    <row r="10" spans="1:11" x14ac:dyDescent="0.15">
      <c r="A10" s="19" t="s">
        <v>99</v>
      </c>
      <c r="B10" s="20"/>
      <c r="C10" s="20"/>
      <c r="D10" s="20"/>
      <c r="E10" s="20"/>
      <c r="F10" s="20"/>
      <c r="G10" s="20"/>
      <c r="H10" s="21"/>
      <c r="I10" s="22">
        <f t="shared" si="0"/>
        <v>0</v>
      </c>
      <c r="J10" s="23">
        <f t="shared" si="1"/>
        <v>0</v>
      </c>
      <c r="K10" s="24">
        <f t="shared" ref="K10" si="4">IF(ISERROR(INDEX(E10:H10,MATCH(0,INDEX(0/E10:H10,),))),0,INDEX(E10:H10,MATCH(0,INDEX(0/E10:H10,),)))</f>
        <v>0</v>
      </c>
    </row>
    <row r="11" spans="1:11" x14ac:dyDescent="0.15">
      <c r="A11" s="19" t="s">
        <v>78</v>
      </c>
      <c r="B11" s="20"/>
      <c r="C11" s="20"/>
      <c r="D11" s="20"/>
      <c r="E11" s="20"/>
      <c r="F11" s="20"/>
      <c r="G11" s="20"/>
      <c r="H11" s="21"/>
      <c r="I11" s="22">
        <f t="shared" si="0"/>
        <v>0</v>
      </c>
      <c r="J11" s="23">
        <f t="shared" si="1"/>
        <v>0</v>
      </c>
      <c r="K11" s="24">
        <f t="shared" ref="K11" si="5">IF(ISERROR(INDEX(E11:H11,MATCH(0,INDEX(0/E11:H11,),))),0,INDEX(E11:H11,MATCH(0,INDEX(0/E11:H11,),)))</f>
        <v>0</v>
      </c>
    </row>
    <row r="12" spans="1:11" x14ac:dyDescent="0.15">
      <c r="A12" s="19" t="s">
        <v>101</v>
      </c>
      <c r="B12" s="20"/>
      <c r="C12" s="20"/>
      <c r="D12" s="20"/>
      <c r="E12" s="20"/>
      <c r="F12" s="20"/>
      <c r="G12" s="20"/>
      <c r="H12" s="21"/>
      <c r="I12" s="22">
        <f t="shared" si="0"/>
        <v>0</v>
      </c>
      <c r="J12" s="23">
        <f t="shared" si="1"/>
        <v>0</v>
      </c>
      <c r="K12" s="24">
        <f t="shared" ref="K12" si="6">IF(ISERROR(INDEX(E12:H12,MATCH(0,INDEX(0/E12:H12,),))),0,INDEX(E12:H12,MATCH(0,INDEX(0/E12:H12,),)))</f>
        <v>0</v>
      </c>
    </row>
    <row r="13" spans="1:11" x14ac:dyDescent="0.15">
      <c r="A13" s="25" t="s">
        <v>100</v>
      </c>
      <c r="B13" s="26"/>
      <c r="C13" s="26"/>
      <c r="D13" s="26"/>
      <c r="E13" s="26"/>
      <c r="F13" s="26"/>
      <c r="G13" s="26"/>
      <c r="H13" s="27"/>
      <c r="I13" s="28">
        <f t="shared" si="0"/>
        <v>0</v>
      </c>
      <c r="J13" s="29">
        <f t="shared" si="1"/>
        <v>0</v>
      </c>
      <c r="K13" s="30">
        <f t="shared" ref="K13" si="7">IF(ISERROR(INDEX(E13:H13,MATCH(0,INDEX(0/E13:H13,),))),0,INDEX(E13:H13,MATCH(0,INDEX(0/E13:H13,),)))</f>
        <v>0</v>
      </c>
    </row>
    <row r="14" spans="1:11" x14ac:dyDescent="0.15">
      <c r="A14" s="25" t="s">
        <v>61</v>
      </c>
      <c r="B14" s="26"/>
      <c r="C14" s="26"/>
      <c r="D14" s="26"/>
      <c r="E14" s="26"/>
      <c r="F14" s="26"/>
      <c r="G14" s="26"/>
      <c r="H14" s="27"/>
      <c r="I14" s="28">
        <f t="shared" si="0"/>
        <v>0</v>
      </c>
      <c r="J14" s="29">
        <f t="shared" si="1"/>
        <v>0</v>
      </c>
      <c r="K14" s="30">
        <f t="shared" ref="K14:K95" si="8">IF(ISERROR(INDEX(E14:H14,MATCH(0,INDEX(0/E14:H14,),))),0,INDEX(E14:H14,MATCH(0,INDEX(0/E14:H14,),)))</f>
        <v>0</v>
      </c>
    </row>
    <row r="15" spans="1:11" x14ac:dyDescent="0.15">
      <c r="A15" s="19" t="s">
        <v>102</v>
      </c>
      <c r="B15" s="20"/>
      <c r="C15" s="20"/>
      <c r="D15" s="20"/>
      <c r="E15" s="20"/>
      <c r="F15" s="20"/>
      <c r="G15" s="20"/>
      <c r="H15" s="21"/>
      <c r="I15" s="22">
        <f t="shared" si="0"/>
        <v>0</v>
      </c>
      <c r="J15" s="23">
        <f t="shared" si="1"/>
        <v>0</v>
      </c>
      <c r="K15" s="24">
        <f t="shared" ref="K15" si="9">IF(ISERROR(INDEX(E15:H15,MATCH(0,INDEX(0/E15:H15,),))),0,INDEX(E15:H15,MATCH(0,INDEX(0/E15:H15,),)))</f>
        <v>0</v>
      </c>
    </row>
    <row r="16" spans="1:11" x14ac:dyDescent="0.15">
      <c r="A16" s="19" t="s">
        <v>59</v>
      </c>
      <c r="B16" s="20"/>
      <c r="C16" s="20"/>
      <c r="D16" s="20"/>
      <c r="E16" s="20"/>
      <c r="F16" s="20"/>
      <c r="G16" s="20"/>
      <c r="H16" s="21"/>
      <c r="I16" s="22">
        <f t="shared" si="0"/>
        <v>0</v>
      </c>
      <c r="J16" s="23">
        <f t="shared" si="1"/>
        <v>0</v>
      </c>
      <c r="K16" s="24">
        <f t="shared" si="8"/>
        <v>0</v>
      </c>
    </row>
    <row r="17" spans="1:11" x14ac:dyDescent="0.15">
      <c r="A17" s="25" t="s">
        <v>103</v>
      </c>
      <c r="B17" s="26"/>
      <c r="C17" s="26"/>
      <c r="D17" s="26"/>
      <c r="E17" s="26"/>
      <c r="F17" s="26"/>
      <c r="G17" s="26"/>
      <c r="H17" s="27"/>
      <c r="I17" s="28">
        <f t="shared" si="0"/>
        <v>0</v>
      </c>
      <c r="J17" s="29">
        <f t="shared" si="1"/>
        <v>0</v>
      </c>
      <c r="K17" s="30">
        <f t="shared" ref="K17" si="10">IF(ISERROR(INDEX(E17:H17,MATCH(0,INDEX(0/E17:H17,),))),0,INDEX(E17:H17,MATCH(0,INDEX(0/E17:H17,),)))</f>
        <v>0</v>
      </c>
    </row>
    <row r="18" spans="1:11" x14ac:dyDescent="0.15">
      <c r="A18" s="25" t="s">
        <v>60</v>
      </c>
      <c r="B18" s="26"/>
      <c r="C18" s="26"/>
      <c r="D18" s="26"/>
      <c r="E18" s="26"/>
      <c r="F18" s="26"/>
      <c r="G18" s="26"/>
      <c r="H18" s="27"/>
      <c r="I18" s="28">
        <f t="shared" si="0"/>
        <v>0</v>
      </c>
      <c r="J18" s="29">
        <f t="shared" si="1"/>
        <v>0</v>
      </c>
      <c r="K18" s="30">
        <f t="shared" si="8"/>
        <v>0</v>
      </c>
    </row>
    <row r="19" spans="1:11" x14ac:dyDescent="0.15">
      <c r="A19" s="19" t="s">
        <v>116</v>
      </c>
      <c r="B19" s="20"/>
      <c r="C19" s="20">
        <v>150</v>
      </c>
      <c r="D19" s="20"/>
      <c r="E19" s="20">
        <v>150</v>
      </c>
      <c r="F19" s="20"/>
      <c r="G19" s="20"/>
      <c r="H19" s="21">
        <v>120</v>
      </c>
      <c r="I19" s="22">
        <f t="shared" si="0"/>
        <v>120</v>
      </c>
      <c r="J19" s="23">
        <f t="shared" si="1"/>
        <v>150</v>
      </c>
      <c r="K19" s="24">
        <f t="shared" ref="K19" si="11">IF(ISERROR(INDEX(E19:H19,MATCH(0,INDEX(0/E19:H19,),))),0,INDEX(E19:H19,MATCH(0,INDEX(0/E19:H19,),)))</f>
        <v>150</v>
      </c>
    </row>
    <row r="20" spans="1:11" x14ac:dyDescent="0.15">
      <c r="A20" s="19" t="s">
        <v>117</v>
      </c>
      <c r="B20" s="20"/>
      <c r="C20" s="20"/>
      <c r="D20" s="20"/>
      <c r="E20" s="20"/>
      <c r="F20" s="20"/>
      <c r="G20" s="20">
        <v>120</v>
      </c>
      <c r="H20" s="21">
        <v>160</v>
      </c>
      <c r="I20" s="22">
        <f t="shared" si="0"/>
        <v>120</v>
      </c>
      <c r="J20" s="23">
        <f t="shared" si="1"/>
        <v>120</v>
      </c>
      <c r="K20" s="24">
        <f t="shared" si="8"/>
        <v>120</v>
      </c>
    </row>
    <row r="21" spans="1:11" x14ac:dyDescent="0.15">
      <c r="A21" s="25" t="s">
        <v>24</v>
      </c>
      <c r="B21" s="26"/>
      <c r="C21" s="26"/>
      <c r="D21" s="26"/>
      <c r="E21" s="26">
        <v>450</v>
      </c>
      <c r="F21" s="26"/>
      <c r="G21" s="26"/>
      <c r="H21" s="27">
        <v>100</v>
      </c>
      <c r="I21" s="28">
        <f t="shared" si="0"/>
        <v>100</v>
      </c>
      <c r="J21" s="29">
        <f t="shared" si="1"/>
        <v>450</v>
      </c>
      <c r="K21" s="30">
        <f t="shared" si="8"/>
        <v>450</v>
      </c>
    </row>
    <row r="22" spans="1:11" x14ac:dyDescent="0.15">
      <c r="A22" s="25" t="s">
        <v>84</v>
      </c>
      <c r="B22" s="26"/>
      <c r="C22" s="26">
        <v>550</v>
      </c>
      <c r="D22" s="26"/>
      <c r="E22" s="26"/>
      <c r="F22" s="26"/>
      <c r="G22" s="26"/>
      <c r="H22" s="27">
        <v>200</v>
      </c>
      <c r="I22" s="28">
        <f t="shared" si="0"/>
        <v>200</v>
      </c>
      <c r="J22" s="29">
        <f t="shared" si="1"/>
        <v>550</v>
      </c>
      <c r="K22" s="30">
        <f t="shared" ref="K22" si="12">IF(ISERROR(INDEX(E22:H22,MATCH(0,INDEX(0/E22:H22,),))),0,INDEX(E22:H22,MATCH(0,INDEX(0/E22:H22,),)))</f>
        <v>200</v>
      </c>
    </row>
    <row r="23" spans="1:11" x14ac:dyDescent="0.15">
      <c r="A23" s="19" t="s">
        <v>15</v>
      </c>
      <c r="B23" s="20"/>
      <c r="C23" s="20"/>
      <c r="D23" s="20"/>
      <c r="E23" s="20">
        <v>900</v>
      </c>
      <c r="F23" s="20"/>
      <c r="G23" s="20"/>
      <c r="H23" s="21"/>
      <c r="I23" s="22">
        <f t="shared" si="0"/>
        <v>900</v>
      </c>
      <c r="J23" s="23">
        <f t="shared" si="1"/>
        <v>900</v>
      </c>
      <c r="K23" s="24">
        <f t="shared" si="8"/>
        <v>900</v>
      </c>
    </row>
    <row r="24" spans="1:11" x14ac:dyDescent="0.15">
      <c r="A24" s="25" t="s">
        <v>20</v>
      </c>
      <c r="B24" s="26"/>
      <c r="C24" s="26"/>
      <c r="D24" s="26">
        <v>250</v>
      </c>
      <c r="E24" s="26">
        <v>80</v>
      </c>
      <c r="F24" s="26"/>
      <c r="G24" s="26"/>
      <c r="H24" s="27"/>
      <c r="I24" s="28">
        <f t="shared" si="0"/>
        <v>80</v>
      </c>
      <c r="J24" s="29">
        <f t="shared" si="1"/>
        <v>250</v>
      </c>
      <c r="K24" s="30">
        <f t="shared" si="8"/>
        <v>80</v>
      </c>
    </row>
    <row r="25" spans="1:11" x14ac:dyDescent="0.15">
      <c r="A25" s="19" t="s">
        <v>2</v>
      </c>
      <c r="B25" s="20"/>
      <c r="C25" s="20"/>
      <c r="D25" s="20">
        <v>180</v>
      </c>
      <c r="E25" s="20">
        <v>80</v>
      </c>
      <c r="F25" s="20"/>
      <c r="G25" s="20"/>
      <c r="H25" s="21"/>
      <c r="I25" s="22">
        <f t="shared" si="0"/>
        <v>80</v>
      </c>
      <c r="J25" s="23">
        <f t="shared" si="1"/>
        <v>180</v>
      </c>
      <c r="K25" s="24">
        <f t="shared" si="8"/>
        <v>80</v>
      </c>
    </row>
    <row r="26" spans="1:11" x14ac:dyDescent="0.15">
      <c r="A26" s="19" t="s">
        <v>85</v>
      </c>
      <c r="B26" s="20"/>
      <c r="C26" s="20">
        <v>240</v>
      </c>
      <c r="D26" s="20"/>
      <c r="E26" s="20"/>
      <c r="F26" s="20"/>
      <c r="G26" s="20"/>
      <c r="H26" s="21">
        <v>190</v>
      </c>
      <c r="I26" s="22">
        <f t="shared" si="0"/>
        <v>190</v>
      </c>
      <c r="J26" s="23">
        <f t="shared" si="1"/>
        <v>240</v>
      </c>
      <c r="K26" s="24">
        <f t="shared" ref="K26" si="13">IF(ISERROR(INDEX(E26:H26,MATCH(0,INDEX(0/E26:H26,),))),0,INDEX(E26:H26,MATCH(0,INDEX(0/E26:H26,),)))</f>
        <v>190</v>
      </c>
    </row>
    <row r="27" spans="1:11" x14ac:dyDescent="0.15">
      <c r="A27" s="25" t="s">
        <v>11</v>
      </c>
      <c r="B27" s="26"/>
      <c r="C27" s="26"/>
      <c r="D27" s="26">
        <v>250</v>
      </c>
      <c r="E27" s="26">
        <v>240</v>
      </c>
      <c r="F27" s="26"/>
      <c r="G27" s="26"/>
      <c r="H27" s="27">
        <v>110</v>
      </c>
      <c r="I27" s="28">
        <f t="shared" si="0"/>
        <v>110</v>
      </c>
      <c r="J27" s="29">
        <f t="shared" si="1"/>
        <v>250</v>
      </c>
      <c r="K27" s="30">
        <f t="shared" si="8"/>
        <v>240</v>
      </c>
    </row>
    <row r="28" spans="1:11" x14ac:dyDescent="0.15">
      <c r="A28" s="25" t="s">
        <v>77</v>
      </c>
      <c r="B28" s="26"/>
      <c r="C28" s="26"/>
      <c r="D28" s="26"/>
      <c r="E28" s="26"/>
      <c r="F28" s="26"/>
      <c r="G28" s="26"/>
      <c r="H28" s="27"/>
      <c r="I28" s="28">
        <f t="shared" si="0"/>
        <v>0</v>
      </c>
      <c r="J28" s="29">
        <f t="shared" si="1"/>
        <v>0</v>
      </c>
      <c r="K28" s="30">
        <f t="shared" ref="K28" si="14">IF(ISERROR(INDEX(E28:H28,MATCH(0,INDEX(0/E28:H28,),))),0,INDEX(E28:H28,MATCH(0,INDEX(0/E28:H28,),)))</f>
        <v>0</v>
      </c>
    </row>
    <row r="29" spans="1:11" x14ac:dyDescent="0.15">
      <c r="A29" s="19" t="s">
        <v>9</v>
      </c>
      <c r="B29" s="20"/>
      <c r="C29" s="20"/>
      <c r="D29" s="20"/>
      <c r="E29" s="20">
        <v>1300</v>
      </c>
      <c r="F29" s="20"/>
      <c r="G29" s="20"/>
      <c r="H29" s="21"/>
      <c r="I29" s="22">
        <f t="shared" si="0"/>
        <v>1300</v>
      </c>
      <c r="J29" s="23">
        <f t="shared" si="1"/>
        <v>1300</v>
      </c>
      <c r="K29" s="24">
        <f t="shared" si="8"/>
        <v>1300</v>
      </c>
    </row>
    <row r="30" spans="1:11" x14ac:dyDescent="0.15">
      <c r="A30" s="25" t="s">
        <v>13</v>
      </c>
      <c r="B30" s="26"/>
      <c r="C30" s="26"/>
      <c r="D30" s="26">
        <v>250</v>
      </c>
      <c r="E30" s="26">
        <v>380</v>
      </c>
      <c r="F30" s="26"/>
      <c r="G30" s="26"/>
      <c r="H30" s="27"/>
      <c r="I30" s="28">
        <f t="shared" si="0"/>
        <v>250</v>
      </c>
      <c r="J30" s="29">
        <f t="shared" si="1"/>
        <v>250</v>
      </c>
      <c r="K30" s="30">
        <f t="shared" si="8"/>
        <v>380</v>
      </c>
    </row>
    <row r="31" spans="1:11" x14ac:dyDescent="0.15">
      <c r="A31" s="19" t="s">
        <v>49</v>
      </c>
      <c r="B31" s="20"/>
      <c r="C31" s="20">
        <v>480</v>
      </c>
      <c r="D31" s="20"/>
      <c r="E31" s="20"/>
      <c r="F31" s="20"/>
      <c r="G31" s="20"/>
      <c r="H31" s="21">
        <v>300</v>
      </c>
      <c r="I31" s="22">
        <f t="shared" si="0"/>
        <v>300</v>
      </c>
      <c r="J31" s="23">
        <f t="shared" si="1"/>
        <v>480</v>
      </c>
      <c r="K31" s="24">
        <f t="shared" si="8"/>
        <v>300</v>
      </c>
    </row>
    <row r="32" spans="1:11" x14ac:dyDescent="0.15">
      <c r="A32" s="25" t="s">
        <v>75</v>
      </c>
      <c r="B32" s="26"/>
      <c r="C32" s="26">
        <v>420</v>
      </c>
      <c r="D32" s="26"/>
      <c r="E32" s="26"/>
      <c r="F32" s="26"/>
      <c r="G32" s="26"/>
      <c r="H32" s="27">
        <v>50</v>
      </c>
      <c r="I32" s="28">
        <f t="shared" si="0"/>
        <v>50</v>
      </c>
      <c r="J32" s="29">
        <f t="shared" si="1"/>
        <v>420</v>
      </c>
      <c r="K32" s="30">
        <f t="shared" si="8"/>
        <v>50</v>
      </c>
    </row>
    <row r="33" spans="1:11" x14ac:dyDescent="0.15">
      <c r="A33" s="19" t="s">
        <v>144</v>
      </c>
      <c r="B33" s="20"/>
      <c r="C33" s="20"/>
      <c r="D33" s="20"/>
      <c r="E33" s="20">
        <v>480</v>
      </c>
      <c r="F33" s="20"/>
      <c r="G33" s="20">
        <v>340</v>
      </c>
      <c r="H33" s="21"/>
      <c r="I33" s="22">
        <f t="shared" si="0"/>
        <v>340</v>
      </c>
      <c r="J33" s="23">
        <f t="shared" si="1"/>
        <v>480</v>
      </c>
      <c r="K33" s="24">
        <f t="shared" si="8"/>
        <v>480</v>
      </c>
    </row>
    <row r="34" spans="1:11" x14ac:dyDescent="0.15">
      <c r="A34" s="19" t="s">
        <v>145</v>
      </c>
      <c r="B34" s="20"/>
      <c r="C34" s="20">
        <v>780</v>
      </c>
      <c r="D34" s="20"/>
      <c r="E34" s="20"/>
      <c r="F34" s="20"/>
      <c r="G34" s="20"/>
      <c r="H34" s="21">
        <v>220</v>
      </c>
      <c r="I34" s="22">
        <f t="shared" si="0"/>
        <v>220</v>
      </c>
      <c r="J34" s="23">
        <f t="shared" si="1"/>
        <v>780</v>
      </c>
      <c r="K34" s="24">
        <f t="shared" ref="K34" si="15">IF(ISERROR(INDEX(E34:H34,MATCH(0,INDEX(0/E34:H34,),))),0,INDEX(E34:H34,MATCH(0,INDEX(0/E34:H34,),)))</f>
        <v>220</v>
      </c>
    </row>
    <row r="35" spans="1:11" x14ac:dyDescent="0.15">
      <c r="A35" s="25" t="s">
        <v>14</v>
      </c>
      <c r="B35" s="26"/>
      <c r="C35" s="26"/>
      <c r="D35" s="26"/>
      <c r="E35" s="26">
        <v>250</v>
      </c>
      <c r="F35" s="26"/>
      <c r="G35" s="26"/>
      <c r="H35" s="27"/>
      <c r="I35" s="28">
        <f t="shared" si="0"/>
        <v>250</v>
      </c>
      <c r="J35" s="29">
        <f t="shared" si="1"/>
        <v>250</v>
      </c>
      <c r="K35" s="30">
        <f t="shared" si="8"/>
        <v>250</v>
      </c>
    </row>
    <row r="36" spans="1:11" x14ac:dyDescent="0.15">
      <c r="A36" s="19" t="s">
        <v>12</v>
      </c>
      <c r="B36" s="20">
        <v>600</v>
      </c>
      <c r="C36" s="20"/>
      <c r="D36" s="20">
        <v>500</v>
      </c>
      <c r="E36" s="20">
        <v>500</v>
      </c>
      <c r="F36" s="20">
        <v>280</v>
      </c>
      <c r="G36" s="20"/>
      <c r="H36" s="21"/>
      <c r="I36" s="22">
        <f t="shared" si="0"/>
        <v>280</v>
      </c>
      <c r="J36" s="23">
        <f t="shared" si="1"/>
        <v>600</v>
      </c>
      <c r="K36" s="24">
        <f t="shared" si="8"/>
        <v>500</v>
      </c>
    </row>
    <row r="37" spans="1:11" x14ac:dyDescent="0.15">
      <c r="A37" s="25" t="s">
        <v>86</v>
      </c>
      <c r="B37" s="26"/>
      <c r="C37" s="26"/>
      <c r="D37" s="26"/>
      <c r="E37" s="26"/>
      <c r="F37" s="26"/>
      <c r="G37" s="26">
        <v>150</v>
      </c>
      <c r="H37" s="27"/>
      <c r="I37" s="28">
        <f t="shared" si="0"/>
        <v>150</v>
      </c>
      <c r="J37" s="29">
        <f t="shared" si="1"/>
        <v>150</v>
      </c>
      <c r="K37" s="30">
        <f t="shared" si="8"/>
        <v>150</v>
      </c>
    </row>
    <row r="38" spans="1:11" x14ac:dyDescent="0.15">
      <c r="A38" s="19" t="s">
        <v>10</v>
      </c>
      <c r="B38" s="20"/>
      <c r="C38" s="20"/>
      <c r="D38" s="20"/>
      <c r="E38" s="20">
        <v>270</v>
      </c>
      <c r="F38" s="20"/>
      <c r="G38" s="20"/>
      <c r="H38" s="21"/>
      <c r="I38" s="22">
        <f t="shared" si="0"/>
        <v>270</v>
      </c>
      <c r="J38" s="23">
        <f t="shared" si="1"/>
        <v>270</v>
      </c>
      <c r="K38" s="24">
        <f t="shared" si="8"/>
        <v>270</v>
      </c>
    </row>
    <row r="39" spans="1:11" x14ac:dyDescent="0.15">
      <c r="A39" s="25" t="s">
        <v>16</v>
      </c>
      <c r="B39" s="26"/>
      <c r="C39" s="26"/>
      <c r="D39" s="26">
        <v>350</v>
      </c>
      <c r="E39" s="26">
        <v>500</v>
      </c>
      <c r="F39" s="26"/>
      <c r="G39" s="26">
        <v>380</v>
      </c>
      <c r="H39" s="27"/>
      <c r="I39" s="28">
        <f t="shared" ref="I39:I71" si="16">MIN(B39:H39)</f>
        <v>350</v>
      </c>
      <c r="J39" s="29">
        <f t="shared" ref="J39:J71" si="17">IF(ISERROR(INDEX(B39:H39,MATCH(0,INDEX(0/B39:H39,),))),0,INDEX(B39:H39,MATCH(0,INDEX(0/B39:H39,),)))</f>
        <v>350</v>
      </c>
      <c r="K39" s="30">
        <f t="shared" si="8"/>
        <v>500</v>
      </c>
    </row>
    <row r="40" spans="1:11" x14ac:dyDescent="0.15">
      <c r="A40" s="19" t="s">
        <v>74</v>
      </c>
      <c r="B40" s="20"/>
      <c r="C40" s="20">
        <v>1080</v>
      </c>
      <c r="D40" s="20"/>
      <c r="E40" s="20"/>
      <c r="F40" s="20"/>
      <c r="G40" s="20"/>
      <c r="H40" s="21">
        <v>190</v>
      </c>
      <c r="I40" s="22">
        <f t="shared" si="16"/>
        <v>190</v>
      </c>
      <c r="J40" s="23">
        <f t="shared" si="17"/>
        <v>1080</v>
      </c>
      <c r="K40" s="24">
        <f t="shared" si="8"/>
        <v>190</v>
      </c>
    </row>
    <row r="41" spans="1:11" x14ac:dyDescent="0.15">
      <c r="A41" s="25" t="s">
        <v>18</v>
      </c>
      <c r="B41" s="26"/>
      <c r="C41" s="26"/>
      <c r="D41" s="26"/>
      <c r="E41" s="26">
        <v>780</v>
      </c>
      <c r="F41" s="26"/>
      <c r="G41" s="26"/>
      <c r="H41" s="27"/>
      <c r="I41" s="28">
        <f t="shared" si="16"/>
        <v>780</v>
      </c>
      <c r="J41" s="29">
        <f t="shared" si="17"/>
        <v>780</v>
      </c>
      <c r="K41" s="30">
        <f t="shared" si="8"/>
        <v>780</v>
      </c>
    </row>
    <row r="42" spans="1:11" x14ac:dyDescent="0.15">
      <c r="A42" s="19" t="s">
        <v>111</v>
      </c>
      <c r="B42" s="20"/>
      <c r="C42" s="20"/>
      <c r="D42" s="20"/>
      <c r="E42" s="20">
        <v>840</v>
      </c>
      <c r="F42" s="20"/>
      <c r="G42" s="20"/>
      <c r="H42" s="21"/>
      <c r="I42" s="22">
        <f t="shared" si="16"/>
        <v>840</v>
      </c>
      <c r="J42" s="23">
        <f t="shared" si="17"/>
        <v>840</v>
      </c>
      <c r="K42" s="24">
        <f t="shared" si="8"/>
        <v>840</v>
      </c>
    </row>
    <row r="43" spans="1:11" x14ac:dyDescent="0.15">
      <c r="A43" s="25" t="s">
        <v>133</v>
      </c>
      <c r="B43" s="26"/>
      <c r="C43" s="26"/>
      <c r="D43" s="26">
        <v>210</v>
      </c>
      <c r="E43" s="26"/>
      <c r="F43" s="26">
        <v>170</v>
      </c>
      <c r="G43" s="26"/>
      <c r="H43" s="27"/>
      <c r="I43" s="28">
        <f t="shared" si="16"/>
        <v>170</v>
      </c>
      <c r="J43" s="29">
        <f t="shared" si="17"/>
        <v>210</v>
      </c>
      <c r="K43" s="30">
        <f t="shared" si="8"/>
        <v>170</v>
      </c>
    </row>
    <row r="44" spans="1:11" x14ac:dyDescent="0.15">
      <c r="A44" s="19" t="s">
        <v>17</v>
      </c>
      <c r="B44" s="20"/>
      <c r="C44" s="20"/>
      <c r="D44" s="20">
        <v>260</v>
      </c>
      <c r="E44" s="20">
        <v>330</v>
      </c>
      <c r="F44" s="20"/>
      <c r="G44" s="20"/>
      <c r="H44" s="21"/>
      <c r="I44" s="22">
        <f t="shared" si="16"/>
        <v>260</v>
      </c>
      <c r="J44" s="23">
        <f t="shared" si="17"/>
        <v>260</v>
      </c>
      <c r="K44" s="24">
        <f t="shared" si="8"/>
        <v>330</v>
      </c>
    </row>
    <row r="45" spans="1:11" x14ac:dyDescent="0.15">
      <c r="A45" s="25" t="s">
        <v>162</v>
      </c>
      <c r="B45" s="26"/>
      <c r="C45" s="26"/>
      <c r="D45" s="26"/>
      <c r="E45" s="26"/>
      <c r="F45" s="26"/>
      <c r="G45" s="26"/>
      <c r="H45" s="27">
        <v>340</v>
      </c>
      <c r="I45" s="28">
        <f t="shared" si="16"/>
        <v>340</v>
      </c>
      <c r="J45" s="29">
        <f t="shared" si="17"/>
        <v>340</v>
      </c>
      <c r="K45" s="30">
        <f t="shared" si="8"/>
        <v>340</v>
      </c>
    </row>
    <row r="46" spans="1:11" x14ac:dyDescent="0.15">
      <c r="A46" s="19" t="s">
        <v>143</v>
      </c>
      <c r="B46" s="20"/>
      <c r="C46" s="20"/>
      <c r="D46" s="20">
        <v>200</v>
      </c>
      <c r="E46" s="20"/>
      <c r="F46" s="20">
        <v>120</v>
      </c>
      <c r="G46" s="20"/>
      <c r="H46" s="21"/>
      <c r="I46" s="22">
        <f t="shared" si="16"/>
        <v>120</v>
      </c>
      <c r="J46" s="23">
        <f t="shared" si="17"/>
        <v>200</v>
      </c>
      <c r="K46" s="24">
        <f t="shared" si="8"/>
        <v>120</v>
      </c>
    </row>
    <row r="47" spans="1:11" x14ac:dyDescent="0.15">
      <c r="A47" s="25" t="s">
        <v>88</v>
      </c>
      <c r="B47" s="26"/>
      <c r="C47" s="26">
        <v>240</v>
      </c>
      <c r="D47" s="26"/>
      <c r="E47" s="26"/>
      <c r="F47" s="26"/>
      <c r="G47" s="26"/>
      <c r="H47" s="27">
        <v>120</v>
      </c>
      <c r="I47" s="28">
        <f t="shared" si="16"/>
        <v>120</v>
      </c>
      <c r="J47" s="29">
        <f t="shared" si="17"/>
        <v>240</v>
      </c>
      <c r="K47" s="30">
        <f t="shared" si="8"/>
        <v>120</v>
      </c>
    </row>
    <row r="48" spans="1:11" x14ac:dyDescent="0.15">
      <c r="A48" s="19" t="s">
        <v>139</v>
      </c>
      <c r="B48" s="20"/>
      <c r="C48" s="20"/>
      <c r="D48" s="20"/>
      <c r="E48" s="20"/>
      <c r="F48" s="20"/>
      <c r="G48" s="20"/>
      <c r="H48" s="21">
        <v>750</v>
      </c>
      <c r="I48" s="22">
        <f t="shared" si="16"/>
        <v>750</v>
      </c>
      <c r="J48" s="23">
        <f t="shared" si="17"/>
        <v>750</v>
      </c>
      <c r="K48" s="24">
        <f t="shared" si="8"/>
        <v>750</v>
      </c>
    </row>
    <row r="49" spans="1:11" x14ac:dyDescent="0.15">
      <c r="A49" s="25" t="s">
        <v>7</v>
      </c>
      <c r="B49" s="26"/>
      <c r="C49" s="26"/>
      <c r="D49" s="26"/>
      <c r="E49" s="26">
        <v>270</v>
      </c>
      <c r="F49" s="26"/>
      <c r="G49" s="26"/>
      <c r="H49" s="27">
        <v>350</v>
      </c>
      <c r="I49" s="28">
        <f t="shared" si="16"/>
        <v>270</v>
      </c>
      <c r="J49" s="29">
        <f t="shared" si="17"/>
        <v>270</v>
      </c>
      <c r="K49" s="30">
        <f t="shared" si="8"/>
        <v>270</v>
      </c>
    </row>
    <row r="50" spans="1:11" x14ac:dyDescent="0.15">
      <c r="A50" s="19" t="s">
        <v>48</v>
      </c>
      <c r="B50" s="20"/>
      <c r="C50" s="20">
        <v>480</v>
      </c>
      <c r="D50" s="20"/>
      <c r="E50" s="20"/>
      <c r="F50" s="20"/>
      <c r="G50" s="20"/>
      <c r="H50" s="21">
        <v>300</v>
      </c>
      <c r="I50" s="22">
        <f t="shared" si="16"/>
        <v>300</v>
      </c>
      <c r="J50" s="23">
        <f t="shared" si="17"/>
        <v>480</v>
      </c>
      <c r="K50" s="24">
        <f t="shared" si="8"/>
        <v>300</v>
      </c>
    </row>
    <row r="51" spans="1:11" x14ac:dyDescent="0.15">
      <c r="A51" s="25" t="s">
        <v>6</v>
      </c>
      <c r="B51" s="26"/>
      <c r="C51" s="26"/>
      <c r="D51" s="26">
        <v>200</v>
      </c>
      <c r="E51" s="26">
        <v>380</v>
      </c>
      <c r="F51" s="26"/>
      <c r="G51" s="26"/>
      <c r="H51" s="27"/>
      <c r="I51" s="28">
        <f t="shared" si="16"/>
        <v>200</v>
      </c>
      <c r="J51" s="29">
        <f t="shared" si="17"/>
        <v>200</v>
      </c>
      <c r="K51" s="30">
        <f t="shared" si="8"/>
        <v>380</v>
      </c>
    </row>
    <row r="52" spans="1:11" x14ac:dyDescent="0.15">
      <c r="A52" s="25" t="s">
        <v>63</v>
      </c>
      <c r="B52" s="26">
        <v>500</v>
      </c>
      <c r="C52" s="26"/>
      <c r="D52" s="26">
        <v>250</v>
      </c>
      <c r="E52" s="26">
        <v>300</v>
      </c>
      <c r="F52" s="26"/>
      <c r="G52" s="26"/>
      <c r="H52" s="27"/>
      <c r="I52" s="28">
        <f t="shared" si="16"/>
        <v>250</v>
      </c>
      <c r="J52" s="29">
        <f t="shared" si="17"/>
        <v>500</v>
      </c>
      <c r="K52" s="30">
        <f t="shared" ref="K52" si="18">IF(ISERROR(INDEX(E52:H52,MATCH(0,INDEX(0/E52:H52,),))),0,INDEX(E52:H52,MATCH(0,INDEX(0/E52:H52,),)))</f>
        <v>300</v>
      </c>
    </row>
    <row r="53" spans="1:11" x14ac:dyDescent="0.15">
      <c r="A53" s="19" t="s">
        <v>146</v>
      </c>
      <c r="B53" s="20"/>
      <c r="C53" s="20"/>
      <c r="D53" s="20">
        <v>250</v>
      </c>
      <c r="E53" s="20">
        <v>300</v>
      </c>
      <c r="F53" s="20"/>
      <c r="G53" s="20">
        <v>150</v>
      </c>
      <c r="H53" s="21"/>
      <c r="I53" s="22">
        <f t="shared" si="16"/>
        <v>150</v>
      </c>
      <c r="J53" s="23">
        <f t="shared" si="17"/>
        <v>250</v>
      </c>
      <c r="K53" s="24">
        <f t="shared" si="8"/>
        <v>300</v>
      </c>
    </row>
    <row r="54" spans="1:11" x14ac:dyDescent="0.15">
      <c r="A54" s="25" t="s">
        <v>8</v>
      </c>
      <c r="B54" s="26"/>
      <c r="C54" s="26"/>
      <c r="D54" s="26">
        <v>300</v>
      </c>
      <c r="E54" s="26">
        <v>290</v>
      </c>
      <c r="F54" s="26"/>
      <c r="G54" s="26"/>
      <c r="H54" s="27"/>
      <c r="I54" s="28">
        <f t="shared" si="16"/>
        <v>290</v>
      </c>
      <c r="J54" s="29">
        <f t="shared" si="17"/>
        <v>300</v>
      </c>
      <c r="K54" s="30">
        <f t="shared" si="8"/>
        <v>290</v>
      </c>
    </row>
    <row r="55" spans="1:11" x14ac:dyDescent="0.15">
      <c r="A55" s="19" t="s">
        <v>120</v>
      </c>
      <c r="B55" s="20"/>
      <c r="C55" s="20">
        <v>380</v>
      </c>
      <c r="D55" s="20"/>
      <c r="E55" s="20"/>
      <c r="F55" s="20"/>
      <c r="G55" s="20"/>
      <c r="H55" s="21">
        <v>160</v>
      </c>
      <c r="I55" s="22">
        <f t="shared" si="16"/>
        <v>160</v>
      </c>
      <c r="J55" s="23">
        <f t="shared" si="17"/>
        <v>380</v>
      </c>
      <c r="K55" s="24">
        <f t="shared" si="8"/>
        <v>160</v>
      </c>
    </row>
    <row r="56" spans="1:11" x14ac:dyDescent="0.15">
      <c r="A56" s="25" t="s">
        <v>147</v>
      </c>
      <c r="B56" s="26"/>
      <c r="C56" s="26"/>
      <c r="D56" s="26"/>
      <c r="E56" s="26"/>
      <c r="F56" s="26"/>
      <c r="G56" s="26">
        <v>180</v>
      </c>
      <c r="H56" s="27"/>
      <c r="I56" s="28">
        <f t="shared" si="16"/>
        <v>180</v>
      </c>
      <c r="J56" s="29">
        <f t="shared" si="17"/>
        <v>180</v>
      </c>
      <c r="K56" s="30">
        <f t="shared" si="8"/>
        <v>180</v>
      </c>
    </row>
    <row r="57" spans="1:11" x14ac:dyDescent="0.15">
      <c r="A57" s="19" t="s">
        <v>124</v>
      </c>
      <c r="B57" s="20"/>
      <c r="C57" s="20">
        <v>240</v>
      </c>
      <c r="D57" s="20"/>
      <c r="E57" s="20"/>
      <c r="F57" s="20"/>
      <c r="G57" s="20"/>
      <c r="H57" s="21">
        <v>120</v>
      </c>
      <c r="I57" s="22">
        <f t="shared" si="16"/>
        <v>120</v>
      </c>
      <c r="J57" s="23">
        <f t="shared" si="17"/>
        <v>240</v>
      </c>
      <c r="K57" s="24">
        <f t="shared" si="8"/>
        <v>120</v>
      </c>
    </row>
    <row r="58" spans="1:11" x14ac:dyDescent="0.15">
      <c r="A58" s="25" t="s">
        <v>125</v>
      </c>
      <c r="B58" s="26"/>
      <c r="C58" s="26">
        <v>980</v>
      </c>
      <c r="D58" s="26"/>
      <c r="E58" s="26"/>
      <c r="F58" s="26">
        <v>600</v>
      </c>
      <c r="G58" s="26"/>
      <c r="H58" s="27">
        <v>250</v>
      </c>
      <c r="I58" s="28">
        <f t="shared" si="16"/>
        <v>250</v>
      </c>
      <c r="J58" s="29">
        <f t="shared" si="17"/>
        <v>980</v>
      </c>
      <c r="K58" s="30">
        <f t="shared" si="8"/>
        <v>600</v>
      </c>
    </row>
    <row r="59" spans="1:11" x14ac:dyDescent="0.15">
      <c r="A59" s="19" t="s">
        <v>5</v>
      </c>
      <c r="B59" s="20"/>
      <c r="C59" s="20">
        <v>1080</v>
      </c>
      <c r="D59" s="20"/>
      <c r="E59" s="20">
        <v>480</v>
      </c>
      <c r="F59" s="20">
        <v>590</v>
      </c>
      <c r="G59" s="20">
        <v>200</v>
      </c>
      <c r="H59" s="21">
        <v>120</v>
      </c>
      <c r="I59" s="22">
        <f t="shared" si="16"/>
        <v>120</v>
      </c>
      <c r="J59" s="23">
        <f t="shared" si="17"/>
        <v>1080</v>
      </c>
      <c r="K59" s="24">
        <f t="shared" si="8"/>
        <v>480</v>
      </c>
    </row>
    <row r="60" spans="1:11" x14ac:dyDescent="0.15">
      <c r="A60" s="19" t="s">
        <v>158</v>
      </c>
      <c r="B60" s="20"/>
      <c r="C60" s="20"/>
      <c r="D60" s="20"/>
      <c r="E60" s="20">
        <v>650</v>
      </c>
      <c r="F60" s="20"/>
      <c r="G60" s="20"/>
      <c r="H60" s="21"/>
      <c r="I60" s="22">
        <f t="shared" si="16"/>
        <v>650</v>
      </c>
      <c r="J60" s="23">
        <f t="shared" si="17"/>
        <v>650</v>
      </c>
      <c r="K60" s="24">
        <f t="shared" ref="K60" si="19">IF(ISERROR(INDEX(E60:H60,MATCH(0,INDEX(0/E60:H60,),))),0,INDEX(E60:H60,MATCH(0,INDEX(0/E60:H60,),)))</f>
        <v>650</v>
      </c>
    </row>
    <row r="61" spans="1:11" x14ac:dyDescent="0.15">
      <c r="A61" s="19" t="s">
        <v>64</v>
      </c>
      <c r="B61" s="20"/>
      <c r="C61" s="20"/>
      <c r="D61" s="20">
        <v>320</v>
      </c>
      <c r="E61" s="20">
        <v>340</v>
      </c>
      <c r="F61" s="20"/>
      <c r="G61" s="20"/>
      <c r="H61" s="21"/>
      <c r="I61" s="22">
        <f t="shared" ref="I61" si="20">MIN(B61:H61)</f>
        <v>320</v>
      </c>
      <c r="J61" s="23">
        <f t="shared" ref="J61" si="21">IF(ISERROR(INDEX(B61:H61,MATCH(0,INDEX(0/B61:H61,),))),0,INDEX(B61:H61,MATCH(0,INDEX(0/B61:H61,),)))</f>
        <v>320</v>
      </c>
      <c r="K61" s="24">
        <f t="shared" ref="K61" si="22">IF(ISERROR(INDEX(E61:H61,MATCH(0,INDEX(0/E61:H61,),))),0,INDEX(E61:H61,MATCH(0,INDEX(0/E61:H61,),)))</f>
        <v>340</v>
      </c>
    </row>
    <row r="62" spans="1:11" x14ac:dyDescent="0.15">
      <c r="A62" s="19" t="s">
        <v>112</v>
      </c>
      <c r="B62" s="20"/>
      <c r="C62" s="20"/>
      <c r="D62" s="20"/>
      <c r="E62" s="20">
        <v>1980</v>
      </c>
      <c r="F62" s="20"/>
      <c r="G62" s="20"/>
      <c r="H62" s="21"/>
      <c r="I62" s="22">
        <f t="shared" si="16"/>
        <v>1980</v>
      </c>
      <c r="J62" s="23">
        <f t="shared" si="17"/>
        <v>1980</v>
      </c>
      <c r="K62" s="24">
        <f t="shared" ref="K62" si="23">IF(ISERROR(INDEX(E62:H62,MATCH(0,INDEX(0/E62:H62,),))),0,INDEX(E62:H62,MATCH(0,INDEX(0/E62:H62,),)))</f>
        <v>1980</v>
      </c>
    </row>
    <row r="63" spans="1:11" x14ac:dyDescent="0.15">
      <c r="A63" s="19" t="s">
        <v>65</v>
      </c>
      <c r="B63" s="20">
        <v>850</v>
      </c>
      <c r="C63" s="20"/>
      <c r="D63" s="20">
        <v>570</v>
      </c>
      <c r="E63" s="20">
        <v>860</v>
      </c>
      <c r="F63" s="20">
        <v>560</v>
      </c>
      <c r="G63" s="20"/>
      <c r="H63" s="21">
        <v>400</v>
      </c>
      <c r="I63" s="22">
        <f t="shared" si="16"/>
        <v>400</v>
      </c>
      <c r="J63" s="23">
        <f t="shared" si="17"/>
        <v>850</v>
      </c>
      <c r="K63" s="24">
        <f t="shared" ref="K63" si="24">IF(ISERROR(INDEX(E63:H63,MATCH(0,INDEX(0/E63:H63,),))),0,INDEX(E63:H63,MATCH(0,INDEX(0/E63:H63,),)))</f>
        <v>860</v>
      </c>
    </row>
    <row r="64" spans="1:11" x14ac:dyDescent="0.15">
      <c r="A64" s="19" t="s">
        <v>79</v>
      </c>
      <c r="B64" s="20"/>
      <c r="C64" s="20"/>
      <c r="D64" s="20"/>
      <c r="E64" s="20">
        <v>280</v>
      </c>
      <c r="F64" s="20"/>
      <c r="G64" s="20"/>
      <c r="H64" s="21"/>
      <c r="I64" s="22">
        <f t="shared" si="16"/>
        <v>280</v>
      </c>
      <c r="J64" s="23">
        <f t="shared" si="17"/>
        <v>280</v>
      </c>
      <c r="K64" s="24">
        <f t="shared" ref="K64" si="25">IF(ISERROR(INDEX(E64:H64,MATCH(0,INDEX(0/E64:H64,),))),0,INDEX(E64:H64,MATCH(0,INDEX(0/E64:H64,),)))</f>
        <v>280</v>
      </c>
    </row>
    <row r="65" spans="1:11" x14ac:dyDescent="0.15">
      <c r="A65" s="19" t="s">
        <v>66</v>
      </c>
      <c r="B65" s="20">
        <v>930</v>
      </c>
      <c r="C65" s="20"/>
      <c r="D65" s="20">
        <v>680</v>
      </c>
      <c r="E65" s="20">
        <v>980</v>
      </c>
      <c r="F65" s="20"/>
      <c r="G65" s="20"/>
      <c r="H65" s="21"/>
      <c r="I65" s="22">
        <f t="shared" si="16"/>
        <v>680</v>
      </c>
      <c r="J65" s="23">
        <f t="shared" si="17"/>
        <v>930</v>
      </c>
      <c r="K65" s="24">
        <f t="shared" ref="K65" si="26">IF(ISERROR(INDEX(E65:H65,MATCH(0,INDEX(0/E65:H65,),))),0,INDEX(E65:H65,MATCH(0,INDEX(0/E65:H65,),)))</f>
        <v>980</v>
      </c>
    </row>
    <row r="66" spans="1:11" x14ac:dyDescent="0.15">
      <c r="A66" s="19" t="s">
        <v>69</v>
      </c>
      <c r="B66" s="20"/>
      <c r="C66" s="20"/>
      <c r="D66" s="20"/>
      <c r="E66" s="20">
        <v>2400</v>
      </c>
      <c r="F66" s="20"/>
      <c r="G66" s="20"/>
      <c r="H66" s="21"/>
      <c r="I66" s="22">
        <f t="shared" si="16"/>
        <v>2400</v>
      </c>
      <c r="J66" s="23">
        <f t="shared" si="17"/>
        <v>2400</v>
      </c>
      <c r="K66" s="24">
        <f t="shared" ref="K66" si="27">IF(ISERROR(INDEX(E66:H66,MATCH(0,INDEX(0/E66:H66,),))),0,INDEX(E66:H66,MATCH(0,INDEX(0/E66:H66,),)))</f>
        <v>2400</v>
      </c>
    </row>
    <row r="67" spans="1:11" x14ac:dyDescent="0.15">
      <c r="A67" s="19" t="s">
        <v>118</v>
      </c>
      <c r="B67" s="20"/>
      <c r="C67" s="20"/>
      <c r="D67" s="20"/>
      <c r="E67" s="20">
        <v>700</v>
      </c>
      <c r="F67" s="20"/>
      <c r="G67" s="20"/>
      <c r="H67" s="21"/>
      <c r="I67" s="22">
        <f t="shared" si="16"/>
        <v>700</v>
      </c>
      <c r="J67" s="23">
        <f t="shared" si="17"/>
        <v>700</v>
      </c>
      <c r="K67" s="24">
        <f t="shared" ref="K67" si="28">IF(ISERROR(INDEX(E67:H67,MATCH(0,INDEX(0/E67:H67,),))),0,INDEX(E67:H67,MATCH(0,INDEX(0/E67:H67,),)))</f>
        <v>700</v>
      </c>
    </row>
    <row r="68" spans="1:11" x14ac:dyDescent="0.15">
      <c r="A68" s="25" t="s">
        <v>148</v>
      </c>
      <c r="B68" s="26"/>
      <c r="C68" s="26"/>
      <c r="D68" s="26"/>
      <c r="E68" s="26">
        <v>600</v>
      </c>
      <c r="F68" s="26"/>
      <c r="G68" s="26"/>
      <c r="H68" s="27">
        <v>120</v>
      </c>
      <c r="I68" s="28">
        <f t="shared" si="16"/>
        <v>120</v>
      </c>
      <c r="J68" s="29">
        <f t="shared" si="17"/>
        <v>600</v>
      </c>
      <c r="K68" s="30">
        <f t="shared" si="8"/>
        <v>600</v>
      </c>
    </row>
    <row r="69" spans="1:11" x14ac:dyDescent="0.15">
      <c r="A69" s="25" t="s">
        <v>149</v>
      </c>
      <c r="B69" s="26"/>
      <c r="C69" s="26">
        <v>970</v>
      </c>
      <c r="D69" s="26"/>
      <c r="E69" s="26"/>
      <c r="F69" s="26"/>
      <c r="G69" s="26"/>
      <c r="H69" s="27">
        <v>210</v>
      </c>
      <c r="I69" s="28">
        <f t="shared" si="16"/>
        <v>210</v>
      </c>
      <c r="J69" s="29">
        <f t="shared" si="17"/>
        <v>970</v>
      </c>
      <c r="K69" s="30">
        <f t="shared" ref="K69" si="29">IF(ISERROR(INDEX(E69:H69,MATCH(0,INDEX(0/E69:H69,),))),0,INDEX(E69:H69,MATCH(0,INDEX(0/E69:H69,),)))</f>
        <v>210</v>
      </c>
    </row>
    <row r="70" spans="1:11" x14ac:dyDescent="0.15">
      <c r="A70" s="19" t="s">
        <v>134</v>
      </c>
      <c r="B70" s="20"/>
      <c r="C70" s="20"/>
      <c r="D70" s="20"/>
      <c r="E70" s="20"/>
      <c r="F70" s="20">
        <v>1280</v>
      </c>
      <c r="G70" s="20">
        <v>280</v>
      </c>
      <c r="H70" s="21"/>
      <c r="I70" s="22">
        <f t="shared" si="16"/>
        <v>280</v>
      </c>
      <c r="J70" s="23">
        <f t="shared" si="17"/>
        <v>1280</v>
      </c>
      <c r="K70" s="24">
        <f t="shared" si="8"/>
        <v>1280</v>
      </c>
    </row>
    <row r="71" spans="1:11" x14ac:dyDescent="0.15">
      <c r="A71" s="25" t="s">
        <v>23</v>
      </c>
      <c r="B71" s="26"/>
      <c r="C71" s="26">
        <v>560</v>
      </c>
      <c r="D71" s="26">
        <v>170</v>
      </c>
      <c r="E71" s="26">
        <v>480</v>
      </c>
      <c r="F71" s="26">
        <v>120</v>
      </c>
      <c r="G71" s="26"/>
      <c r="H71" s="27"/>
      <c r="I71" s="28">
        <f t="shared" si="16"/>
        <v>120</v>
      </c>
      <c r="J71" s="29">
        <f t="shared" si="17"/>
        <v>560</v>
      </c>
      <c r="K71" s="30">
        <f t="shared" si="8"/>
        <v>480</v>
      </c>
    </row>
    <row r="72" spans="1:11" x14ac:dyDescent="0.15">
      <c r="A72" s="19" t="s">
        <v>89</v>
      </c>
      <c r="B72" s="20"/>
      <c r="C72" s="20"/>
      <c r="D72" s="20"/>
      <c r="E72" s="20"/>
      <c r="F72" s="20"/>
      <c r="G72" s="20"/>
      <c r="H72" s="21">
        <v>150</v>
      </c>
      <c r="I72" s="22">
        <f t="shared" ref="I72:I103" si="30">MIN(B72:H72)</f>
        <v>150</v>
      </c>
      <c r="J72" s="23">
        <f t="shared" ref="J72:J103" si="31">IF(ISERROR(INDEX(B72:H72,MATCH(0,INDEX(0/B72:H72,),))),0,INDEX(B72:H72,MATCH(0,INDEX(0/B72:H72,),)))</f>
        <v>150</v>
      </c>
      <c r="K72" s="24">
        <f t="shared" si="8"/>
        <v>150</v>
      </c>
    </row>
    <row r="73" spans="1:11" x14ac:dyDescent="0.15">
      <c r="A73" s="19" t="s">
        <v>92</v>
      </c>
      <c r="B73" s="20"/>
      <c r="C73" s="20"/>
      <c r="D73" s="20"/>
      <c r="E73" s="20"/>
      <c r="F73" s="20"/>
      <c r="G73" s="20">
        <v>150</v>
      </c>
      <c r="H73" s="21"/>
      <c r="I73" s="22">
        <f t="shared" si="30"/>
        <v>150</v>
      </c>
      <c r="J73" s="23">
        <f t="shared" si="31"/>
        <v>150</v>
      </c>
      <c r="K73" s="24">
        <f t="shared" ref="K73" si="32">IF(ISERROR(INDEX(E73:H73,MATCH(0,INDEX(0/E73:H73,),))),0,INDEX(E73:H73,MATCH(0,INDEX(0/E73:H73,),)))</f>
        <v>150</v>
      </c>
    </row>
    <row r="74" spans="1:11" x14ac:dyDescent="0.15">
      <c r="A74" s="25" t="s">
        <v>45</v>
      </c>
      <c r="B74" s="26"/>
      <c r="C74" s="26"/>
      <c r="D74" s="26">
        <v>700</v>
      </c>
      <c r="E74" s="26">
        <v>670</v>
      </c>
      <c r="F74" s="26"/>
      <c r="G74" s="26"/>
      <c r="H74" s="27"/>
      <c r="I74" s="28">
        <f t="shared" si="30"/>
        <v>670</v>
      </c>
      <c r="J74" s="29">
        <f t="shared" si="31"/>
        <v>700</v>
      </c>
      <c r="K74" s="30">
        <f t="shared" si="8"/>
        <v>670</v>
      </c>
    </row>
    <row r="75" spans="1:11" x14ac:dyDescent="0.15">
      <c r="A75" s="19" t="s">
        <v>128</v>
      </c>
      <c r="B75" s="20"/>
      <c r="C75" s="20"/>
      <c r="D75" s="20"/>
      <c r="E75" s="20"/>
      <c r="F75" s="20"/>
      <c r="G75" s="20"/>
      <c r="H75" s="21">
        <v>120</v>
      </c>
      <c r="I75" s="22">
        <f t="shared" si="30"/>
        <v>120</v>
      </c>
      <c r="J75" s="23">
        <f t="shared" si="31"/>
        <v>120</v>
      </c>
      <c r="K75" s="24">
        <f t="shared" si="8"/>
        <v>120</v>
      </c>
    </row>
    <row r="76" spans="1:11" x14ac:dyDescent="0.15">
      <c r="A76" s="25" t="s">
        <v>50</v>
      </c>
      <c r="B76" s="26"/>
      <c r="C76" s="26"/>
      <c r="D76" s="26">
        <v>330</v>
      </c>
      <c r="E76" s="26">
        <v>350</v>
      </c>
      <c r="F76" s="26">
        <v>340</v>
      </c>
      <c r="G76" s="26"/>
      <c r="H76" s="27"/>
      <c r="I76" s="28">
        <f t="shared" si="30"/>
        <v>330</v>
      </c>
      <c r="J76" s="29">
        <f t="shared" si="31"/>
        <v>330</v>
      </c>
      <c r="K76" s="30">
        <f t="shared" si="8"/>
        <v>350</v>
      </c>
    </row>
    <row r="77" spans="1:11" x14ac:dyDescent="0.15">
      <c r="A77" s="19" t="s">
        <v>39</v>
      </c>
      <c r="B77" s="20"/>
      <c r="C77" s="20"/>
      <c r="D77" s="20"/>
      <c r="E77" s="20">
        <v>380</v>
      </c>
      <c r="F77" s="20"/>
      <c r="G77" s="20"/>
      <c r="H77" s="21"/>
      <c r="I77" s="22">
        <f t="shared" si="30"/>
        <v>380</v>
      </c>
      <c r="J77" s="23">
        <f t="shared" si="31"/>
        <v>380</v>
      </c>
      <c r="K77" s="24">
        <f t="shared" si="8"/>
        <v>380</v>
      </c>
    </row>
    <row r="78" spans="1:11" x14ac:dyDescent="0.15">
      <c r="A78" s="25" t="s">
        <v>53</v>
      </c>
      <c r="B78" s="26"/>
      <c r="C78" s="26"/>
      <c r="D78" s="26"/>
      <c r="E78" s="26">
        <v>580</v>
      </c>
      <c r="F78" s="26"/>
      <c r="G78" s="26"/>
      <c r="H78" s="27"/>
      <c r="I78" s="28">
        <f t="shared" si="30"/>
        <v>580</v>
      </c>
      <c r="J78" s="29">
        <f t="shared" si="31"/>
        <v>580</v>
      </c>
      <c r="K78" s="30">
        <f t="shared" si="8"/>
        <v>580</v>
      </c>
    </row>
    <row r="79" spans="1:11" x14ac:dyDescent="0.15">
      <c r="A79" s="19" t="s">
        <v>55</v>
      </c>
      <c r="B79" s="20"/>
      <c r="C79" s="20"/>
      <c r="D79" s="20"/>
      <c r="E79" s="20"/>
      <c r="F79" s="20"/>
      <c r="G79" s="20">
        <v>250</v>
      </c>
      <c r="H79" s="21"/>
      <c r="I79" s="22">
        <f t="shared" si="30"/>
        <v>250</v>
      </c>
      <c r="J79" s="23">
        <f t="shared" si="31"/>
        <v>250</v>
      </c>
      <c r="K79" s="24">
        <f t="shared" si="8"/>
        <v>250</v>
      </c>
    </row>
    <row r="80" spans="1:11" x14ac:dyDescent="0.15">
      <c r="A80" s="25" t="s">
        <v>3</v>
      </c>
      <c r="B80" s="26"/>
      <c r="C80" s="26"/>
      <c r="D80" s="26"/>
      <c r="E80" s="26">
        <v>300</v>
      </c>
      <c r="F80" s="26"/>
      <c r="G80" s="26"/>
      <c r="H80" s="27"/>
      <c r="I80" s="28">
        <f t="shared" si="30"/>
        <v>300</v>
      </c>
      <c r="J80" s="29">
        <f t="shared" si="31"/>
        <v>300</v>
      </c>
      <c r="K80" s="30">
        <f t="shared" si="8"/>
        <v>300</v>
      </c>
    </row>
    <row r="81" spans="1:11" x14ac:dyDescent="0.15">
      <c r="A81" s="19" t="s">
        <v>129</v>
      </c>
      <c r="B81" s="20"/>
      <c r="C81" s="20"/>
      <c r="D81" s="20"/>
      <c r="E81" s="20"/>
      <c r="F81" s="20"/>
      <c r="G81" s="20"/>
      <c r="H81" s="21">
        <v>130</v>
      </c>
      <c r="I81" s="22">
        <f t="shared" si="30"/>
        <v>130</v>
      </c>
      <c r="J81" s="23">
        <f t="shared" si="31"/>
        <v>130</v>
      </c>
      <c r="K81" s="24">
        <f t="shared" si="8"/>
        <v>130</v>
      </c>
    </row>
    <row r="82" spans="1:11" x14ac:dyDescent="0.15">
      <c r="A82" s="25" t="s">
        <v>76</v>
      </c>
      <c r="B82" s="26"/>
      <c r="C82" s="26"/>
      <c r="D82" s="26"/>
      <c r="E82" s="26">
        <v>400</v>
      </c>
      <c r="F82" s="26"/>
      <c r="G82" s="26"/>
      <c r="H82" s="27"/>
      <c r="I82" s="28">
        <f t="shared" si="30"/>
        <v>400</v>
      </c>
      <c r="J82" s="29">
        <f t="shared" si="31"/>
        <v>400</v>
      </c>
      <c r="K82" s="30">
        <f t="shared" si="8"/>
        <v>400</v>
      </c>
    </row>
    <row r="83" spans="1:11" x14ac:dyDescent="0.15">
      <c r="A83" s="19" t="s">
        <v>150</v>
      </c>
      <c r="B83" s="20"/>
      <c r="C83" s="20"/>
      <c r="D83" s="20">
        <v>280</v>
      </c>
      <c r="E83" s="20">
        <v>340</v>
      </c>
      <c r="F83" s="20"/>
      <c r="G83" s="20"/>
      <c r="H83" s="21"/>
      <c r="I83" s="22">
        <f t="shared" si="30"/>
        <v>280</v>
      </c>
      <c r="J83" s="23">
        <f t="shared" si="31"/>
        <v>280</v>
      </c>
      <c r="K83" s="24">
        <f t="shared" si="8"/>
        <v>340</v>
      </c>
    </row>
    <row r="84" spans="1:11" x14ac:dyDescent="0.15">
      <c r="A84" s="25" t="s">
        <v>46</v>
      </c>
      <c r="B84" s="26"/>
      <c r="C84" s="26"/>
      <c r="D84" s="26">
        <v>2200</v>
      </c>
      <c r="E84" s="26">
        <v>1280</v>
      </c>
      <c r="F84" s="26"/>
      <c r="G84" s="26"/>
      <c r="H84" s="27"/>
      <c r="I84" s="28">
        <f t="shared" si="30"/>
        <v>1280</v>
      </c>
      <c r="J84" s="29">
        <f t="shared" si="31"/>
        <v>2200</v>
      </c>
      <c r="K84" s="30">
        <f t="shared" si="8"/>
        <v>1280</v>
      </c>
    </row>
    <row r="85" spans="1:11" x14ac:dyDescent="0.15">
      <c r="A85" s="19" t="s">
        <v>107</v>
      </c>
      <c r="B85" s="20"/>
      <c r="C85" s="20"/>
      <c r="D85" s="20"/>
      <c r="E85" s="20"/>
      <c r="F85" s="20"/>
      <c r="G85" s="20">
        <v>200</v>
      </c>
      <c r="H85" s="21"/>
      <c r="I85" s="22">
        <f t="shared" si="30"/>
        <v>200</v>
      </c>
      <c r="J85" s="23">
        <f t="shared" si="31"/>
        <v>200</v>
      </c>
      <c r="K85" s="24">
        <f t="shared" si="8"/>
        <v>200</v>
      </c>
    </row>
    <row r="86" spans="1:11" x14ac:dyDescent="0.15">
      <c r="A86" s="25" t="s">
        <v>4</v>
      </c>
      <c r="B86" s="26"/>
      <c r="C86" s="26"/>
      <c r="D86" s="26"/>
      <c r="E86" s="26">
        <v>150</v>
      </c>
      <c r="F86" s="26"/>
      <c r="G86" s="26">
        <v>150</v>
      </c>
      <c r="H86" s="27"/>
      <c r="I86" s="28">
        <f t="shared" si="30"/>
        <v>150</v>
      </c>
      <c r="J86" s="29">
        <f t="shared" si="31"/>
        <v>150</v>
      </c>
      <c r="K86" s="30">
        <f t="shared" si="8"/>
        <v>150</v>
      </c>
    </row>
    <row r="87" spans="1:11" x14ac:dyDescent="0.15">
      <c r="A87" s="19" t="s">
        <v>58</v>
      </c>
      <c r="B87" s="20"/>
      <c r="C87" s="20"/>
      <c r="D87" s="20"/>
      <c r="E87" s="20"/>
      <c r="F87" s="20"/>
      <c r="G87" s="20">
        <v>150</v>
      </c>
      <c r="H87" s="21"/>
      <c r="I87" s="22">
        <f t="shared" si="30"/>
        <v>150</v>
      </c>
      <c r="J87" s="23">
        <f t="shared" si="31"/>
        <v>150</v>
      </c>
      <c r="K87" s="24">
        <f t="shared" si="8"/>
        <v>150</v>
      </c>
    </row>
    <row r="88" spans="1:11" x14ac:dyDescent="0.15">
      <c r="A88" s="25" t="s">
        <v>90</v>
      </c>
      <c r="B88" s="26"/>
      <c r="C88" s="26"/>
      <c r="D88" s="26"/>
      <c r="E88" s="26">
        <v>240</v>
      </c>
      <c r="F88" s="26"/>
      <c r="G88" s="26"/>
      <c r="H88" s="27"/>
      <c r="I88" s="28">
        <f t="shared" si="30"/>
        <v>240</v>
      </c>
      <c r="J88" s="29">
        <f t="shared" si="31"/>
        <v>240</v>
      </c>
      <c r="K88" s="30">
        <f t="shared" si="8"/>
        <v>240</v>
      </c>
    </row>
    <row r="89" spans="1:11" x14ac:dyDescent="0.15">
      <c r="A89" s="19" t="s">
        <v>132</v>
      </c>
      <c r="B89" s="20"/>
      <c r="C89" s="20"/>
      <c r="D89" s="20"/>
      <c r="E89" s="20"/>
      <c r="F89" s="20"/>
      <c r="G89" s="20">
        <v>150</v>
      </c>
      <c r="H89" s="21"/>
      <c r="I89" s="22">
        <f t="shared" si="30"/>
        <v>150</v>
      </c>
      <c r="J89" s="23">
        <f t="shared" si="31"/>
        <v>150</v>
      </c>
      <c r="K89" s="24">
        <f t="shared" si="8"/>
        <v>150</v>
      </c>
    </row>
    <row r="90" spans="1:11" x14ac:dyDescent="0.15">
      <c r="A90" s="25" t="s">
        <v>160</v>
      </c>
      <c r="B90" s="26"/>
      <c r="C90" s="26"/>
      <c r="D90" s="26">
        <v>590</v>
      </c>
      <c r="E90" s="26">
        <v>320</v>
      </c>
      <c r="F90" s="26"/>
      <c r="G90" s="26"/>
      <c r="H90" s="27"/>
      <c r="I90" s="28">
        <f t="shared" si="30"/>
        <v>320</v>
      </c>
      <c r="J90" s="29">
        <f t="shared" si="31"/>
        <v>590</v>
      </c>
      <c r="K90" s="30">
        <f t="shared" si="8"/>
        <v>320</v>
      </c>
    </row>
    <row r="91" spans="1:11" x14ac:dyDescent="0.15">
      <c r="A91" s="19" t="s">
        <v>25</v>
      </c>
      <c r="B91" s="20"/>
      <c r="C91" s="20">
        <v>820</v>
      </c>
      <c r="D91" s="20"/>
      <c r="E91" s="20">
        <v>670</v>
      </c>
      <c r="F91" s="20"/>
      <c r="G91" s="20"/>
      <c r="H91" s="21"/>
      <c r="I91" s="22">
        <f t="shared" si="30"/>
        <v>670</v>
      </c>
      <c r="J91" s="23">
        <f t="shared" si="31"/>
        <v>820</v>
      </c>
      <c r="K91" s="24">
        <f t="shared" si="8"/>
        <v>670</v>
      </c>
    </row>
    <row r="92" spans="1:11" x14ac:dyDescent="0.15">
      <c r="A92" s="25" t="s">
        <v>93</v>
      </c>
      <c r="B92" s="26">
        <v>2300</v>
      </c>
      <c r="C92" s="26">
        <v>1300</v>
      </c>
      <c r="D92" s="26">
        <v>1480</v>
      </c>
      <c r="E92" s="26">
        <v>1340</v>
      </c>
      <c r="F92" s="26"/>
      <c r="G92" s="26"/>
      <c r="H92" s="27"/>
      <c r="I92" s="28">
        <f t="shared" si="30"/>
        <v>1300</v>
      </c>
      <c r="J92" s="29">
        <f t="shared" si="31"/>
        <v>2300</v>
      </c>
      <c r="K92" s="30">
        <f t="shared" si="8"/>
        <v>1340</v>
      </c>
    </row>
    <row r="93" spans="1:11" x14ac:dyDescent="0.15">
      <c r="A93" s="19" t="s">
        <v>27</v>
      </c>
      <c r="B93" s="20"/>
      <c r="C93" s="20"/>
      <c r="D93" s="20"/>
      <c r="E93" s="20"/>
      <c r="F93" s="20"/>
      <c r="G93" s="20">
        <v>150</v>
      </c>
      <c r="H93" s="21"/>
      <c r="I93" s="22">
        <f t="shared" si="30"/>
        <v>150</v>
      </c>
      <c r="J93" s="23">
        <f t="shared" si="31"/>
        <v>150</v>
      </c>
      <c r="K93" s="24">
        <f t="shared" si="8"/>
        <v>150</v>
      </c>
    </row>
    <row r="94" spans="1:11" x14ac:dyDescent="0.15">
      <c r="A94" s="25" t="s">
        <v>51</v>
      </c>
      <c r="B94" s="26"/>
      <c r="C94" s="26"/>
      <c r="D94" s="26"/>
      <c r="E94" s="26"/>
      <c r="F94" s="26">
        <v>780</v>
      </c>
      <c r="G94" s="26"/>
      <c r="H94" s="27"/>
      <c r="I94" s="28">
        <f t="shared" si="30"/>
        <v>780</v>
      </c>
      <c r="J94" s="29">
        <f t="shared" si="31"/>
        <v>780</v>
      </c>
      <c r="K94" s="30">
        <f t="shared" si="8"/>
        <v>780</v>
      </c>
    </row>
    <row r="95" spans="1:11" x14ac:dyDescent="0.15">
      <c r="A95" s="19" t="s">
        <v>44</v>
      </c>
      <c r="B95" s="20"/>
      <c r="C95" s="20"/>
      <c r="D95" s="20"/>
      <c r="E95" s="20"/>
      <c r="F95" s="20">
        <v>350</v>
      </c>
      <c r="G95" s="20"/>
      <c r="H95" s="21"/>
      <c r="I95" s="22">
        <f t="shared" si="30"/>
        <v>350</v>
      </c>
      <c r="J95" s="23">
        <f t="shared" si="31"/>
        <v>350</v>
      </c>
      <c r="K95" s="24">
        <f t="shared" si="8"/>
        <v>350</v>
      </c>
    </row>
    <row r="96" spans="1:11" x14ac:dyDescent="0.15">
      <c r="A96" s="19" t="s">
        <v>67</v>
      </c>
      <c r="B96" s="20"/>
      <c r="C96" s="20"/>
      <c r="D96" s="20"/>
      <c r="E96" s="20"/>
      <c r="F96" s="20">
        <v>240</v>
      </c>
      <c r="G96" s="20"/>
      <c r="H96" s="21"/>
      <c r="I96" s="22">
        <f t="shared" si="30"/>
        <v>240</v>
      </c>
      <c r="J96" s="23">
        <f t="shared" si="31"/>
        <v>240</v>
      </c>
      <c r="K96" s="24">
        <f t="shared" ref="K96" si="33">IF(ISERROR(INDEX(E96:H96,MATCH(0,INDEX(0/E96:H96,),))),0,INDEX(E96:H96,MATCH(0,INDEX(0/E96:H96,),)))</f>
        <v>240</v>
      </c>
    </row>
    <row r="97" spans="1:11" x14ac:dyDescent="0.15">
      <c r="A97" s="25" t="s">
        <v>40</v>
      </c>
      <c r="B97" s="26"/>
      <c r="C97" s="26"/>
      <c r="D97" s="26"/>
      <c r="E97" s="26"/>
      <c r="F97" s="26"/>
      <c r="G97" s="26">
        <v>340</v>
      </c>
      <c r="H97" s="27"/>
      <c r="I97" s="28">
        <f t="shared" si="30"/>
        <v>340</v>
      </c>
      <c r="J97" s="29">
        <f t="shared" si="31"/>
        <v>340</v>
      </c>
      <c r="K97" s="30">
        <f t="shared" ref="K97:K154" si="34">IF(ISERROR(INDEX(E97:H97,MATCH(0,INDEX(0/E97:H97,),))),0,INDEX(E97:H97,MATCH(0,INDEX(0/E97:H97,),)))</f>
        <v>340</v>
      </c>
    </row>
    <row r="98" spans="1:11" x14ac:dyDescent="0.15">
      <c r="A98" s="19" t="s">
        <v>157</v>
      </c>
      <c r="B98" s="20"/>
      <c r="C98" s="20"/>
      <c r="D98" s="20"/>
      <c r="E98" s="20"/>
      <c r="F98" s="20"/>
      <c r="G98" s="20"/>
      <c r="H98" s="21">
        <v>120</v>
      </c>
      <c r="I98" s="22">
        <f t="shared" si="30"/>
        <v>120</v>
      </c>
      <c r="J98" s="23">
        <f t="shared" si="31"/>
        <v>120</v>
      </c>
      <c r="K98" s="24">
        <f t="shared" si="34"/>
        <v>120</v>
      </c>
    </row>
    <row r="99" spans="1:11" x14ac:dyDescent="0.15">
      <c r="A99" s="25" t="s">
        <v>136</v>
      </c>
      <c r="B99" s="26"/>
      <c r="C99" s="26"/>
      <c r="D99" s="26"/>
      <c r="E99" s="26"/>
      <c r="F99" s="26"/>
      <c r="G99" s="26"/>
      <c r="H99" s="27">
        <v>150</v>
      </c>
      <c r="I99" s="28">
        <f t="shared" si="30"/>
        <v>150</v>
      </c>
      <c r="J99" s="29">
        <f t="shared" si="31"/>
        <v>150</v>
      </c>
      <c r="K99" s="30">
        <f t="shared" si="34"/>
        <v>150</v>
      </c>
    </row>
    <row r="100" spans="1:11" x14ac:dyDescent="0.15">
      <c r="A100" s="19" t="s">
        <v>26</v>
      </c>
      <c r="B100" s="20"/>
      <c r="C100" s="20"/>
      <c r="D100" s="20"/>
      <c r="E100" s="20">
        <v>400</v>
      </c>
      <c r="F100" s="20"/>
      <c r="G100" s="20"/>
      <c r="H100" s="21"/>
      <c r="I100" s="22">
        <f t="shared" si="30"/>
        <v>400</v>
      </c>
      <c r="J100" s="23">
        <f t="shared" si="31"/>
        <v>400</v>
      </c>
      <c r="K100" s="24">
        <f t="shared" si="34"/>
        <v>400</v>
      </c>
    </row>
    <row r="101" spans="1:11" x14ac:dyDescent="0.15">
      <c r="A101" s="19" t="s">
        <v>68</v>
      </c>
      <c r="B101" s="20"/>
      <c r="C101" s="20"/>
      <c r="D101" s="20"/>
      <c r="E101" s="20"/>
      <c r="F101" s="20"/>
      <c r="G101" s="20">
        <v>150</v>
      </c>
      <c r="H101" s="21"/>
      <c r="I101" s="22">
        <f t="shared" si="30"/>
        <v>150</v>
      </c>
      <c r="J101" s="23">
        <f t="shared" si="31"/>
        <v>150</v>
      </c>
      <c r="K101" s="24">
        <f t="shared" ref="K101" si="35">IF(ISERROR(INDEX(E101:H101,MATCH(0,INDEX(0/E101:H101,),))),0,INDEX(E101:H101,MATCH(0,INDEX(0/E101:H101,),)))</f>
        <v>150</v>
      </c>
    </row>
    <row r="102" spans="1:11" x14ac:dyDescent="0.15">
      <c r="A102" s="25" t="s">
        <v>62</v>
      </c>
      <c r="B102" s="26"/>
      <c r="C102" s="26">
        <v>120</v>
      </c>
      <c r="D102" s="26"/>
      <c r="E102" s="26"/>
      <c r="F102" s="26"/>
      <c r="G102" s="26"/>
      <c r="H102" s="27">
        <v>120</v>
      </c>
      <c r="I102" s="28">
        <f t="shared" si="30"/>
        <v>120</v>
      </c>
      <c r="J102" s="29">
        <f t="shared" si="31"/>
        <v>120</v>
      </c>
      <c r="K102" s="30">
        <f t="shared" si="34"/>
        <v>120</v>
      </c>
    </row>
    <row r="103" spans="1:11" x14ac:dyDescent="0.15">
      <c r="A103" s="19" t="s">
        <v>137</v>
      </c>
      <c r="B103" s="20"/>
      <c r="C103" s="20"/>
      <c r="D103" s="20"/>
      <c r="E103" s="20"/>
      <c r="F103" s="20"/>
      <c r="G103" s="20">
        <v>120</v>
      </c>
      <c r="H103" s="21"/>
      <c r="I103" s="22">
        <f t="shared" si="30"/>
        <v>120</v>
      </c>
      <c r="J103" s="23">
        <f t="shared" si="31"/>
        <v>120</v>
      </c>
      <c r="K103" s="24">
        <f t="shared" si="34"/>
        <v>120</v>
      </c>
    </row>
    <row r="104" spans="1:11" x14ac:dyDescent="0.15">
      <c r="A104" s="25" t="s">
        <v>47</v>
      </c>
      <c r="B104" s="26"/>
      <c r="C104" s="26"/>
      <c r="D104" s="26"/>
      <c r="E104" s="26">
        <v>380</v>
      </c>
      <c r="F104" s="26"/>
      <c r="G104" s="26"/>
      <c r="H104" s="27"/>
      <c r="I104" s="28">
        <f t="shared" ref="I104:I135" si="36">MIN(B104:H104)</f>
        <v>380</v>
      </c>
      <c r="J104" s="29">
        <f t="shared" ref="J104:J135" si="37">IF(ISERROR(INDEX(B104:H104,MATCH(0,INDEX(0/B104:H104,),))),0,INDEX(B104:H104,MATCH(0,INDEX(0/B104:H104,),)))</f>
        <v>380</v>
      </c>
      <c r="K104" s="30">
        <f t="shared" si="34"/>
        <v>380</v>
      </c>
    </row>
    <row r="105" spans="1:11" x14ac:dyDescent="0.15">
      <c r="A105" s="19" t="s">
        <v>52</v>
      </c>
      <c r="B105" s="20"/>
      <c r="C105" s="20"/>
      <c r="D105" s="20"/>
      <c r="E105" s="20">
        <v>170</v>
      </c>
      <c r="F105" s="20"/>
      <c r="G105" s="20"/>
      <c r="H105" s="21"/>
      <c r="I105" s="22">
        <f t="shared" si="36"/>
        <v>170</v>
      </c>
      <c r="J105" s="23">
        <f t="shared" si="37"/>
        <v>170</v>
      </c>
      <c r="K105" s="24">
        <f t="shared" si="34"/>
        <v>170</v>
      </c>
    </row>
    <row r="106" spans="1:11" x14ac:dyDescent="0.15">
      <c r="A106" s="19" t="s">
        <v>97</v>
      </c>
      <c r="B106" s="20"/>
      <c r="C106" s="20"/>
      <c r="D106" s="20">
        <v>270</v>
      </c>
      <c r="E106" s="20"/>
      <c r="F106" s="20">
        <v>250</v>
      </c>
      <c r="G106" s="20"/>
      <c r="H106" s="21"/>
      <c r="I106" s="22">
        <f t="shared" si="36"/>
        <v>250</v>
      </c>
      <c r="J106" s="23">
        <f t="shared" si="37"/>
        <v>270</v>
      </c>
      <c r="K106" s="24">
        <f t="shared" ref="K106" si="38">IF(ISERROR(INDEX(E106:H106,MATCH(0,INDEX(0/E106:H106,),))),0,INDEX(E106:H106,MATCH(0,INDEX(0/E106:H106,),)))</f>
        <v>250</v>
      </c>
    </row>
    <row r="107" spans="1:11" x14ac:dyDescent="0.15">
      <c r="A107" s="25" t="s">
        <v>151</v>
      </c>
      <c r="B107" s="26"/>
      <c r="C107" s="26"/>
      <c r="D107" s="26">
        <v>780</v>
      </c>
      <c r="E107" s="26"/>
      <c r="F107" s="26">
        <v>500</v>
      </c>
      <c r="G107" s="26"/>
      <c r="H107" s="27"/>
      <c r="I107" s="28">
        <f t="shared" si="36"/>
        <v>500</v>
      </c>
      <c r="J107" s="29">
        <f t="shared" si="37"/>
        <v>780</v>
      </c>
      <c r="K107" s="30">
        <f t="shared" si="34"/>
        <v>500</v>
      </c>
    </row>
    <row r="108" spans="1:11" x14ac:dyDescent="0.15">
      <c r="A108" s="19" t="s">
        <v>141</v>
      </c>
      <c r="B108" s="20"/>
      <c r="C108" s="20"/>
      <c r="D108" s="20"/>
      <c r="E108" s="20"/>
      <c r="F108" s="20"/>
      <c r="G108" s="20">
        <v>120</v>
      </c>
      <c r="H108" s="21"/>
      <c r="I108" s="22">
        <f t="shared" si="36"/>
        <v>120</v>
      </c>
      <c r="J108" s="23">
        <f t="shared" si="37"/>
        <v>120</v>
      </c>
      <c r="K108" s="24">
        <f t="shared" si="34"/>
        <v>120</v>
      </c>
    </row>
    <row r="109" spans="1:11" x14ac:dyDescent="0.15">
      <c r="A109" s="25" t="s">
        <v>161</v>
      </c>
      <c r="B109" s="26"/>
      <c r="C109" s="26"/>
      <c r="D109" s="26">
        <v>690</v>
      </c>
      <c r="E109" s="26"/>
      <c r="F109" s="26">
        <v>240</v>
      </c>
      <c r="G109" s="26"/>
      <c r="H109" s="27"/>
      <c r="I109" s="28">
        <f t="shared" si="36"/>
        <v>240</v>
      </c>
      <c r="J109" s="29">
        <f t="shared" si="37"/>
        <v>690</v>
      </c>
      <c r="K109" s="30">
        <f t="shared" si="34"/>
        <v>240</v>
      </c>
    </row>
    <row r="110" spans="1:11" x14ac:dyDescent="0.15">
      <c r="A110" s="19" t="s">
        <v>122</v>
      </c>
      <c r="B110" s="20"/>
      <c r="C110" s="20">
        <v>560</v>
      </c>
      <c r="D110" s="20"/>
      <c r="E110" s="20"/>
      <c r="F110" s="20"/>
      <c r="G110" s="20"/>
      <c r="H110" s="21">
        <v>370</v>
      </c>
      <c r="I110" s="22">
        <f t="shared" si="36"/>
        <v>370</v>
      </c>
      <c r="J110" s="23">
        <f t="shared" si="37"/>
        <v>560</v>
      </c>
      <c r="K110" s="24">
        <f t="shared" si="34"/>
        <v>370</v>
      </c>
    </row>
    <row r="111" spans="1:11" x14ac:dyDescent="0.15">
      <c r="A111" s="25" t="s">
        <v>130</v>
      </c>
      <c r="B111" s="26"/>
      <c r="C111" s="26"/>
      <c r="D111" s="26"/>
      <c r="E111" s="26"/>
      <c r="F111" s="26"/>
      <c r="G111" s="26"/>
      <c r="H111" s="27">
        <v>170</v>
      </c>
      <c r="I111" s="28">
        <f t="shared" si="36"/>
        <v>170</v>
      </c>
      <c r="J111" s="29">
        <f t="shared" si="37"/>
        <v>170</v>
      </c>
      <c r="K111" s="30">
        <f t="shared" si="34"/>
        <v>170</v>
      </c>
    </row>
    <row r="112" spans="1:11" x14ac:dyDescent="0.15">
      <c r="A112" s="19" t="s">
        <v>106</v>
      </c>
      <c r="B112" s="20"/>
      <c r="C112" s="20"/>
      <c r="D112" s="20"/>
      <c r="E112" s="20"/>
      <c r="F112" s="20">
        <v>580</v>
      </c>
      <c r="G112" s="20"/>
      <c r="H112" s="21"/>
      <c r="I112" s="22">
        <f t="shared" si="36"/>
        <v>580</v>
      </c>
      <c r="J112" s="23">
        <f t="shared" si="37"/>
        <v>580</v>
      </c>
      <c r="K112" s="24">
        <f t="shared" si="34"/>
        <v>580</v>
      </c>
    </row>
    <row r="113" spans="1:11" x14ac:dyDescent="0.15">
      <c r="A113" s="25" t="s">
        <v>83</v>
      </c>
      <c r="B113" s="26"/>
      <c r="C113" s="26"/>
      <c r="D113" s="26"/>
      <c r="E113" s="26"/>
      <c r="F113" s="26"/>
      <c r="G113" s="26">
        <v>320</v>
      </c>
      <c r="H113" s="27"/>
      <c r="I113" s="28">
        <f t="shared" si="36"/>
        <v>320</v>
      </c>
      <c r="J113" s="29">
        <f t="shared" si="37"/>
        <v>320</v>
      </c>
      <c r="K113" s="30">
        <f t="shared" si="34"/>
        <v>320</v>
      </c>
    </row>
    <row r="114" spans="1:11" x14ac:dyDescent="0.15">
      <c r="A114" s="25" t="s">
        <v>87</v>
      </c>
      <c r="B114" s="26"/>
      <c r="C114" s="26"/>
      <c r="D114" s="26"/>
      <c r="E114" s="26"/>
      <c r="F114" s="26">
        <v>310</v>
      </c>
      <c r="G114" s="26"/>
      <c r="H114" s="27"/>
      <c r="I114" s="28">
        <f t="shared" si="36"/>
        <v>310</v>
      </c>
      <c r="J114" s="29">
        <f t="shared" si="37"/>
        <v>310</v>
      </c>
      <c r="K114" s="30">
        <f t="shared" ref="K114" si="39">IF(ISERROR(INDEX(E114:H114,MATCH(0,INDEX(0/E114:H114,),))),0,INDEX(E114:H114,MATCH(0,INDEX(0/E114:H114,),)))</f>
        <v>310</v>
      </c>
    </row>
    <row r="115" spans="1:11" x14ac:dyDescent="0.15">
      <c r="A115" s="19" t="s">
        <v>123</v>
      </c>
      <c r="B115" s="20"/>
      <c r="C115" s="20">
        <v>5150</v>
      </c>
      <c r="D115" s="20"/>
      <c r="E115" s="20"/>
      <c r="F115" s="20">
        <v>880</v>
      </c>
      <c r="G115" s="20">
        <v>150</v>
      </c>
      <c r="H115" s="21"/>
      <c r="I115" s="22">
        <f t="shared" si="36"/>
        <v>150</v>
      </c>
      <c r="J115" s="23">
        <f t="shared" si="37"/>
        <v>5150</v>
      </c>
      <c r="K115" s="24">
        <f t="shared" si="34"/>
        <v>880</v>
      </c>
    </row>
    <row r="116" spans="1:11" x14ac:dyDescent="0.15">
      <c r="A116" s="25" t="s">
        <v>94</v>
      </c>
      <c r="B116" s="26"/>
      <c r="C116" s="26">
        <v>200</v>
      </c>
      <c r="D116" s="26"/>
      <c r="E116" s="26"/>
      <c r="F116" s="26"/>
      <c r="G116" s="26"/>
      <c r="H116" s="27">
        <v>140</v>
      </c>
      <c r="I116" s="28">
        <f t="shared" si="36"/>
        <v>140</v>
      </c>
      <c r="J116" s="29">
        <f t="shared" si="37"/>
        <v>200</v>
      </c>
      <c r="K116" s="30">
        <f t="shared" si="34"/>
        <v>140</v>
      </c>
    </row>
    <row r="117" spans="1:11" x14ac:dyDescent="0.15">
      <c r="A117" s="19" t="s">
        <v>19</v>
      </c>
      <c r="B117" s="20"/>
      <c r="C117" s="20"/>
      <c r="D117" s="20"/>
      <c r="E117" s="20"/>
      <c r="F117" s="20">
        <v>230</v>
      </c>
      <c r="G117" s="20">
        <v>60</v>
      </c>
      <c r="H117" s="21">
        <v>70</v>
      </c>
      <c r="I117" s="22">
        <f t="shared" si="36"/>
        <v>60</v>
      </c>
      <c r="J117" s="23">
        <f t="shared" si="37"/>
        <v>230</v>
      </c>
      <c r="K117" s="24">
        <f t="shared" si="34"/>
        <v>230</v>
      </c>
    </row>
    <row r="118" spans="1:11" x14ac:dyDescent="0.15">
      <c r="A118" s="25" t="s">
        <v>121</v>
      </c>
      <c r="B118" s="26"/>
      <c r="C118" s="26">
        <v>500</v>
      </c>
      <c r="D118" s="26"/>
      <c r="E118" s="26"/>
      <c r="F118" s="26"/>
      <c r="G118" s="26"/>
      <c r="H118" s="27">
        <v>250</v>
      </c>
      <c r="I118" s="28">
        <f t="shared" si="36"/>
        <v>250</v>
      </c>
      <c r="J118" s="29">
        <f t="shared" si="37"/>
        <v>500</v>
      </c>
      <c r="K118" s="30">
        <f t="shared" si="34"/>
        <v>250</v>
      </c>
    </row>
    <row r="119" spans="1:11" x14ac:dyDescent="0.15">
      <c r="A119" s="19" t="s">
        <v>57</v>
      </c>
      <c r="B119" s="20"/>
      <c r="C119" s="20"/>
      <c r="D119" s="20"/>
      <c r="E119" s="20"/>
      <c r="F119" s="20"/>
      <c r="G119" s="20">
        <v>330</v>
      </c>
      <c r="H119" s="21"/>
      <c r="I119" s="22">
        <f t="shared" si="36"/>
        <v>330</v>
      </c>
      <c r="J119" s="23">
        <f t="shared" si="37"/>
        <v>330</v>
      </c>
      <c r="K119" s="24">
        <f t="shared" si="34"/>
        <v>330</v>
      </c>
    </row>
    <row r="120" spans="1:11" x14ac:dyDescent="0.15">
      <c r="A120" s="25" t="s">
        <v>152</v>
      </c>
      <c r="B120" s="26"/>
      <c r="C120" s="26"/>
      <c r="D120" s="26">
        <v>860</v>
      </c>
      <c r="E120" s="26">
        <v>1030</v>
      </c>
      <c r="F120" s="26"/>
      <c r="G120" s="26"/>
      <c r="H120" s="27"/>
      <c r="I120" s="28">
        <f t="shared" si="36"/>
        <v>860</v>
      </c>
      <c r="J120" s="29">
        <f t="shared" si="37"/>
        <v>860</v>
      </c>
      <c r="K120" s="30">
        <f t="shared" si="34"/>
        <v>1030</v>
      </c>
    </row>
    <row r="121" spans="1:11" x14ac:dyDescent="0.15">
      <c r="A121" s="19" t="s">
        <v>56</v>
      </c>
      <c r="B121" s="20"/>
      <c r="C121" s="20"/>
      <c r="D121" s="20"/>
      <c r="E121" s="20"/>
      <c r="F121" s="20"/>
      <c r="G121" s="20">
        <v>300</v>
      </c>
      <c r="H121" s="21"/>
      <c r="I121" s="22">
        <f t="shared" si="36"/>
        <v>300</v>
      </c>
      <c r="J121" s="23">
        <f t="shared" si="37"/>
        <v>300</v>
      </c>
      <c r="K121" s="24">
        <f t="shared" si="34"/>
        <v>300</v>
      </c>
    </row>
    <row r="122" spans="1:11" x14ac:dyDescent="0.15">
      <c r="A122" s="25" t="s">
        <v>153</v>
      </c>
      <c r="B122" s="26"/>
      <c r="C122" s="26"/>
      <c r="D122" s="26"/>
      <c r="E122" s="26">
        <v>720</v>
      </c>
      <c r="F122" s="26"/>
      <c r="G122" s="26"/>
      <c r="H122" s="27"/>
      <c r="I122" s="28">
        <f t="shared" si="36"/>
        <v>720</v>
      </c>
      <c r="J122" s="29">
        <f t="shared" si="37"/>
        <v>720</v>
      </c>
      <c r="K122" s="30">
        <f t="shared" si="34"/>
        <v>720</v>
      </c>
    </row>
    <row r="123" spans="1:11" x14ac:dyDescent="0.15">
      <c r="A123" s="25" t="s">
        <v>154</v>
      </c>
      <c r="B123" s="26"/>
      <c r="C123" s="26">
        <v>1100</v>
      </c>
      <c r="D123" s="26"/>
      <c r="E123" s="26"/>
      <c r="F123" s="26"/>
      <c r="G123" s="26"/>
      <c r="H123" s="27">
        <v>200</v>
      </c>
      <c r="I123" s="28">
        <f t="shared" si="36"/>
        <v>200</v>
      </c>
      <c r="J123" s="29">
        <f t="shared" si="37"/>
        <v>1100</v>
      </c>
      <c r="K123" s="30">
        <f t="shared" ref="K123" si="40">IF(ISERROR(INDEX(E123:H123,MATCH(0,INDEX(0/E123:H123,),))),0,INDEX(E123:H123,MATCH(0,INDEX(0/E123:H123,),)))</f>
        <v>200</v>
      </c>
    </row>
    <row r="124" spans="1:11" x14ac:dyDescent="0.15">
      <c r="A124" s="19" t="s">
        <v>138</v>
      </c>
      <c r="B124" s="20"/>
      <c r="C124" s="20"/>
      <c r="D124" s="20">
        <v>430</v>
      </c>
      <c r="E124" s="20">
        <v>350</v>
      </c>
      <c r="F124" s="20"/>
      <c r="G124" s="20"/>
      <c r="H124" s="21"/>
      <c r="I124" s="22">
        <f t="shared" si="36"/>
        <v>350</v>
      </c>
      <c r="J124" s="23">
        <f t="shared" si="37"/>
        <v>430</v>
      </c>
      <c r="K124" s="24">
        <f t="shared" si="34"/>
        <v>350</v>
      </c>
    </row>
    <row r="125" spans="1:11" x14ac:dyDescent="0.15">
      <c r="A125" s="25" t="s">
        <v>140</v>
      </c>
      <c r="B125" s="26"/>
      <c r="C125" s="26"/>
      <c r="D125" s="26">
        <v>880</v>
      </c>
      <c r="E125" s="26">
        <v>670</v>
      </c>
      <c r="F125" s="26"/>
      <c r="G125" s="26"/>
      <c r="H125" s="27"/>
      <c r="I125" s="28">
        <f t="shared" si="36"/>
        <v>670</v>
      </c>
      <c r="J125" s="29">
        <f t="shared" si="37"/>
        <v>880</v>
      </c>
      <c r="K125" s="30">
        <f t="shared" si="34"/>
        <v>670</v>
      </c>
    </row>
    <row r="126" spans="1:11" x14ac:dyDescent="0.15">
      <c r="A126" s="19" t="s">
        <v>0</v>
      </c>
      <c r="B126" s="20"/>
      <c r="C126" s="20"/>
      <c r="D126" s="20"/>
      <c r="E126" s="20">
        <v>550</v>
      </c>
      <c r="F126" s="20"/>
      <c r="G126" s="20"/>
      <c r="H126" s="21"/>
      <c r="I126" s="22">
        <f t="shared" si="36"/>
        <v>550</v>
      </c>
      <c r="J126" s="23">
        <f t="shared" si="37"/>
        <v>550</v>
      </c>
      <c r="K126" s="24">
        <f t="shared" si="34"/>
        <v>550</v>
      </c>
    </row>
    <row r="127" spans="1:11" x14ac:dyDescent="0.15">
      <c r="A127" s="25" t="s">
        <v>155</v>
      </c>
      <c r="B127" s="26">
        <v>1840</v>
      </c>
      <c r="C127" s="26"/>
      <c r="D127" s="26">
        <v>2200</v>
      </c>
      <c r="E127" s="26">
        <v>1180</v>
      </c>
      <c r="F127" s="26"/>
      <c r="G127" s="26"/>
      <c r="H127" s="27"/>
      <c r="I127" s="28">
        <f t="shared" si="36"/>
        <v>1180</v>
      </c>
      <c r="J127" s="29">
        <f t="shared" si="37"/>
        <v>1840</v>
      </c>
      <c r="K127" s="30">
        <f t="shared" si="34"/>
        <v>1180</v>
      </c>
    </row>
    <row r="128" spans="1:11" x14ac:dyDescent="0.15">
      <c r="A128" s="25" t="s">
        <v>156</v>
      </c>
      <c r="B128" s="26"/>
      <c r="C128" s="26"/>
      <c r="D128" s="26"/>
      <c r="E128" s="26"/>
      <c r="F128" s="26"/>
      <c r="G128" s="26">
        <v>120</v>
      </c>
      <c r="H128" s="27"/>
      <c r="I128" s="28">
        <f t="shared" si="36"/>
        <v>120</v>
      </c>
      <c r="J128" s="29">
        <f t="shared" si="37"/>
        <v>120</v>
      </c>
      <c r="K128" s="30">
        <f t="shared" ref="K128" si="41">IF(ISERROR(INDEX(E128:H128,MATCH(0,INDEX(0/E128:H128,),))),0,INDEX(E128:H128,MATCH(0,INDEX(0/E128:H128,),)))</f>
        <v>120</v>
      </c>
    </row>
    <row r="129" spans="1:11" x14ac:dyDescent="0.15">
      <c r="A129" s="19" t="s">
        <v>127</v>
      </c>
      <c r="B129" s="20"/>
      <c r="C129" s="20"/>
      <c r="D129" s="20"/>
      <c r="E129" s="20">
        <v>570</v>
      </c>
      <c r="F129" s="20"/>
      <c r="G129" s="20"/>
      <c r="H129" s="21"/>
      <c r="I129" s="22">
        <f t="shared" si="36"/>
        <v>570</v>
      </c>
      <c r="J129" s="23">
        <f t="shared" si="37"/>
        <v>570</v>
      </c>
      <c r="K129" s="24">
        <f t="shared" si="34"/>
        <v>570</v>
      </c>
    </row>
    <row r="130" spans="1:11" x14ac:dyDescent="0.15">
      <c r="A130" s="25" t="s">
        <v>54</v>
      </c>
      <c r="B130" s="26"/>
      <c r="C130" s="26"/>
      <c r="D130" s="26"/>
      <c r="E130" s="26"/>
      <c r="F130" s="26">
        <v>120</v>
      </c>
      <c r="G130" s="26"/>
      <c r="H130" s="27"/>
      <c r="I130" s="28">
        <f t="shared" si="36"/>
        <v>120</v>
      </c>
      <c r="J130" s="29">
        <f t="shared" si="37"/>
        <v>120</v>
      </c>
      <c r="K130" s="30">
        <f t="shared" si="34"/>
        <v>120</v>
      </c>
    </row>
    <row r="131" spans="1:11" x14ac:dyDescent="0.15">
      <c r="A131" s="19" t="s">
        <v>119</v>
      </c>
      <c r="B131" s="20"/>
      <c r="C131" s="20">
        <v>880</v>
      </c>
      <c r="D131" s="20"/>
      <c r="E131" s="20"/>
      <c r="F131" s="20"/>
      <c r="G131" s="20"/>
      <c r="H131" s="21">
        <v>500</v>
      </c>
      <c r="I131" s="22">
        <f t="shared" si="36"/>
        <v>500</v>
      </c>
      <c r="J131" s="23">
        <f t="shared" si="37"/>
        <v>880</v>
      </c>
      <c r="K131" s="24">
        <f t="shared" si="34"/>
        <v>500</v>
      </c>
    </row>
    <row r="132" spans="1:11" x14ac:dyDescent="0.15">
      <c r="A132" s="25" t="s">
        <v>1</v>
      </c>
      <c r="B132" s="26"/>
      <c r="C132" s="26"/>
      <c r="D132" s="26">
        <v>200</v>
      </c>
      <c r="E132" s="26">
        <v>210</v>
      </c>
      <c r="F132" s="26"/>
      <c r="G132" s="26"/>
      <c r="H132" s="27"/>
      <c r="I132" s="28">
        <f t="shared" si="36"/>
        <v>200</v>
      </c>
      <c r="J132" s="29">
        <f t="shared" si="37"/>
        <v>200</v>
      </c>
      <c r="K132" s="30">
        <f t="shared" si="34"/>
        <v>210</v>
      </c>
    </row>
    <row r="133" spans="1:11" x14ac:dyDescent="0.15">
      <c r="A133" s="25" t="s">
        <v>70</v>
      </c>
      <c r="B133" s="26">
        <v>980</v>
      </c>
      <c r="C133" s="26"/>
      <c r="D133" s="26">
        <v>130</v>
      </c>
      <c r="E133" s="26">
        <v>200</v>
      </c>
      <c r="F133" s="26"/>
      <c r="G133" s="26"/>
      <c r="H133" s="27"/>
      <c r="I133" s="28">
        <f t="shared" si="36"/>
        <v>130</v>
      </c>
      <c r="J133" s="29">
        <f t="shared" si="37"/>
        <v>980</v>
      </c>
      <c r="K133" s="30">
        <f t="shared" ref="K133" si="42">IF(ISERROR(INDEX(E133:H133,MATCH(0,INDEX(0/E133:H133,),))),0,INDEX(E133:H133,MATCH(0,INDEX(0/E133:H133,),)))</f>
        <v>200</v>
      </c>
    </row>
    <row r="134" spans="1:11" x14ac:dyDescent="0.15">
      <c r="A134" s="19" t="s">
        <v>159</v>
      </c>
      <c r="B134" s="20"/>
      <c r="C134" s="20"/>
      <c r="D134" s="20">
        <v>640</v>
      </c>
      <c r="E134" s="20">
        <v>320</v>
      </c>
      <c r="F134" s="20"/>
      <c r="G134" s="20"/>
      <c r="H134" s="21"/>
      <c r="I134" s="22">
        <f t="shared" si="36"/>
        <v>320</v>
      </c>
      <c r="J134" s="23">
        <f t="shared" si="37"/>
        <v>640</v>
      </c>
      <c r="K134" s="24">
        <f t="shared" si="34"/>
        <v>320</v>
      </c>
    </row>
    <row r="135" spans="1:11" x14ac:dyDescent="0.15">
      <c r="A135" s="25" t="s">
        <v>131</v>
      </c>
      <c r="B135" s="26"/>
      <c r="C135" s="26"/>
      <c r="D135" s="26">
        <v>320</v>
      </c>
      <c r="E135" s="26"/>
      <c r="F135" s="26">
        <v>120</v>
      </c>
      <c r="G135" s="26"/>
      <c r="H135" s="27"/>
      <c r="I135" s="28">
        <f t="shared" si="36"/>
        <v>120</v>
      </c>
      <c r="J135" s="29">
        <f t="shared" si="37"/>
        <v>320</v>
      </c>
      <c r="K135" s="30">
        <f t="shared" si="34"/>
        <v>120</v>
      </c>
    </row>
    <row r="136" spans="1:11" x14ac:dyDescent="0.15">
      <c r="A136" s="19" t="s">
        <v>115</v>
      </c>
      <c r="B136" s="20"/>
      <c r="C136" s="20">
        <v>340</v>
      </c>
      <c r="D136" s="20">
        <v>180</v>
      </c>
      <c r="E136" s="20">
        <v>500</v>
      </c>
      <c r="F136" s="20">
        <v>150</v>
      </c>
      <c r="G136" s="20"/>
      <c r="H136" s="21"/>
      <c r="I136" s="22">
        <f t="shared" ref="I136:I154" si="43">MIN(B136:H136)</f>
        <v>150</v>
      </c>
      <c r="J136" s="23">
        <f t="shared" ref="J136:J154" si="44">IF(ISERROR(INDEX(B136:H136,MATCH(0,INDEX(0/B136:H136,),))),0,INDEX(B136:H136,MATCH(0,INDEX(0/B136:H136,),)))</f>
        <v>340</v>
      </c>
      <c r="K136" s="24">
        <f t="shared" si="34"/>
        <v>500</v>
      </c>
    </row>
    <row r="137" spans="1:11" x14ac:dyDescent="0.15">
      <c r="A137" s="25" t="s">
        <v>95</v>
      </c>
      <c r="B137" s="26"/>
      <c r="C137" s="26"/>
      <c r="D137" s="26">
        <v>800</v>
      </c>
      <c r="E137" s="26">
        <v>320</v>
      </c>
      <c r="F137" s="26"/>
      <c r="G137" s="26"/>
      <c r="H137" s="27"/>
      <c r="I137" s="28">
        <f t="shared" si="43"/>
        <v>320</v>
      </c>
      <c r="J137" s="29">
        <f t="shared" si="44"/>
        <v>800</v>
      </c>
      <c r="K137" s="30">
        <f t="shared" si="34"/>
        <v>320</v>
      </c>
    </row>
    <row r="138" spans="1:11" x14ac:dyDescent="0.15">
      <c r="A138" s="19" t="s">
        <v>114</v>
      </c>
      <c r="B138" s="20"/>
      <c r="C138" s="20">
        <v>120</v>
      </c>
      <c r="D138" s="20">
        <v>500</v>
      </c>
      <c r="E138" s="20">
        <v>530</v>
      </c>
      <c r="F138" s="20"/>
      <c r="G138" s="20"/>
      <c r="H138" s="21"/>
      <c r="I138" s="22">
        <f t="shared" si="43"/>
        <v>120</v>
      </c>
      <c r="J138" s="23">
        <f t="shared" si="44"/>
        <v>120</v>
      </c>
      <c r="K138" s="24">
        <f t="shared" si="34"/>
        <v>530</v>
      </c>
    </row>
    <row r="139" spans="1:11" x14ac:dyDescent="0.15">
      <c r="A139" s="19" t="s">
        <v>80</v>
      </c>
      <c r="B139" s="20">
        <v>1300</v>
      </c>
      <c r="C139" s="20"/>
      <c r="D139" s="20">
        <v>420</v>
      </c>
      <c r="E139" s="20">
        <v>710</v>
      </c>
      <c r="F139" s="20"/>
      <c r="G139" s="20"/>
      <c r="H139" s="21"/>
      <c r="I139" s="22">
        <f t="shared" si="43"/>
        <v>420</v>
      </c>
      <c r="J139" s="23">
        <f t="shared" si="44"/>
        <v>1300</v>
      </c>
      <c r="K139" s="24">
        <f t="shared" ref="K139" si="45">IF(ISERROR(INDEX(E139:H139,MATCH(0,INDEX(0/E139:H139,),))),0,INDEX(E139:H139,MATCH(0,INDEX(0/E139:H139,),)))</f>
        <v>710</v>
      </c>
    </row>
    <row r="140" spans="1:11" x14ac:dyDescent="0.15">
      <c r="A140" s="25" t="s">
        <v>42</v>
      </c>
      <c r="B140" s="26"/>
      <c r="C140" s="26"/>
      <c r="D140" s="26"/>
      <c r="E140" s="26"/>
      <c r="F140" s="26"/>
      <c r="G140" s="26">
        <v>250</v>
      </c>
      <c r="H140" s="27"/>
      <c r="I140" s="28">
        <f t="shared" si="43"/>
        <v>250</v>
      </c>
      <c r="J140" s="29">
        <f t="shared" si="44"/>
        <v>250</v>
      </c>
      <c r="K140" s="30">
        <f t="shared" si="34"/>
        <v>250</v>
      </c>
    </row>
    <row r="141" spans="1:11" x14ac:dyDescent="0.15">
      <c r="A141" s="25" t="s">
        <v>91</v>
      </c>
      <c r="B141" s="26"/>
      <c r="C141" s="26"/>
      <c r="D141" s="26">
        <v>260</v>
      </c>
      <c r="E141" s="26">
        <v>240</v>
      </c>
      <c r="F141" s="26"/>
      <c r="G141" s="26"/>
      <c r="H141" s="27"/>
      <c r="I141" s="28">
        <f t="shared" si="43"/>
        <v>240</v>
      </c>
      <c r="J141" s="29">
        <f t="shared" si="44"/>
        <v>260</v>
      </c>
      <c r="K141" s="30">
        <f t="shared" ref="K141" si="46">IF(ISERROR(INDEX(E141:H141,MATCH(0,INDEX(0/E141:H141,),))),0,INDEX(E141:H141,MATCH(0,INDEX(0/E141:H141,),)))</f>
        <v>240</v>
      </c>
    </row>
    <row r="142" spans="1:11" x14ac:dyDescent="0.15">
      <c r="A142" s="19" t="s">
        <v>81</v>
      </c>
      <c r="B142" s="20"/>
      <c r="C142" s="20"/>
      <c r="D142" s="20"/>
      <c r="E142" s="20"/>
      <c r="F142" s="20"/>
      <c r="G142" s="20">
        <v>140</v>
      </c>
      <c r="H142" s="21"/>
      <c r="I142" s="22">
        <f t="shared" si="43"/>
        <v>140</v>
      </c>
      <c r="J142" s="23">
        <f t="shared" si="44"/>
        <v>140</v>
      </c>
      <c r="K142" s="24">
        <f t="shared" si="34"/>
        <v>140</v>
      </c>
    </row>
    <row r="143" spans="1:11" x14ac:dyDescent="0.15">
      <c r="A143" s="19" t="s">
        <v>82</v>
      </c>
      <c r="B143" s="20"/>
      <c r="C143" s="20"/>
      <c r="D143" s="20"/>
      <c r="E143" s="20"/>
      <c r="F143" s="20">
        <v>510</v>
      </c>
      <c r="G143" s="20"/>
      <c r="H143" s="21"/>
      <c r="I143" s="22">
        <f t="shared" si="43"/>
        <v>510</v>
      </c>
      <c r="J143" s="23">
        <f t="shared" si="44"/>
        <v>510</v>
      </c>
      <c r="K143" s="24">
        <f t="shared" ref="K143" si="47">IF(ISERROR(INDEX(E143:H143,MATCH(0,INDEX(0/E143:H143,),))),0,INDEX(E143:H143,MATCH(0,INDEX(0/E143:H143,),)))</f>
        <v>510</v>
      </c>
    </row>
    <row r="144" spans="1:11" x14ac:dyDescent="0.15">
      <c r="A144" s="25" t="s">
        <v>41</v>
      </c>
      <c r="B144" s="26"/>
      <c r="C144" s="26"/>
      <c r="D144" s="26"/>
      <c r="E144" s="26"/>
      <c r="F144" s="26"/>
      <c r="G144" s="26">
        <v>230</v>
      </c>
      <c r="H144" s="27"/>
      <c r="I144" s="28">
        <f t="shared" si="43"/>
        <v>230</v>
      </c>
      <c r="J144" s="29">
        <f t="shared" si="44"/>
        <v>230</v>
      </c>
      <c r="K144" s="30">
        <f t="shared" si="34"/>
        <v>230</v>
      </c>
    </row>
    <row r="145" spans="1:11" x14ac:dyDescent="0.15">
      <c r="A145" s="25" t="s">
        <v>71</v>
      </c>
      <c r="B145" s="26"/>
      <c r="C145" s="26"/>
      <c r="D145" s="26">
        <v>570</v>
      </c>
      <c r="E145" s="26">
        <v>320</v>
      </c>
      <c r="F145" s="26"/>
      <c r="G145" s="26"/>
      <c r="H145" s="27"/>
      <c r="I145" s="28">
        <f t="shared" si="43"/>
        <v>320</v>
      </c>
      <c r="J145" s="29">
        <f t="shared" si="44"/>
        <v>570</v>
      </c>
      <c r="K145" s="30">
        <f t="shared" ref="K145" si="48">IF(ISERROR(INDEX(E145:H145,MATCH(0,INDEX(0/E145:H145,),))),0,INDEX(E145:H145,MATCH(0,INDEX(0/E145:H145,),)))</f>
        <v>320</v>
      </c>
    </row>
    <row r="146" spans="1:11" x14ac:dyDescent="0.15">
      <c r="A146" s="19" t="s">
        <v>105</v>
      </c>
      <c r="B146" s="20"/>
      <c r="C146" s="20"/>
      <c r="D146" s="20">
        <v>240</v>
      </c>
      <c r="E146" s="20">
        <v>210</v>
      </c>
      <c r="F146" s="20"/>
      <c r="G146" s="20"/>
      <c r="H146" s="21"/>
      <c r="I146" s="22">
        <f t="shared" si="43"/>
        <v>210</v>
      </c>
      <c r="J146" s="23">
        <f t="shared" si="44"/>
        <v>240</v>
      </c>
      <c r="K146" s="24">
        <f t="shared" si="34"/>
        <v>210</v>
      </c>
    </row>
    <row r="147" spans="1:11" x14ac:dyDescent="0.15">
      <c r="A147" s="19" t="s">
        <v>72</v>
      </c>
      <c r="B147" s="20"/>
      <c r="C147" s="20"/>
      <c r="D147" s="20">
        <v>90</v>
      </c>
      <c r="E147" s="20">
        <v>240</v>
      </c>
      <c r="F147" s="20"/>
      <c r="G147" s="20"/>
      <c r="H147" s="21"/>
      <c r="I147" s="22">
        <f t="shared" si="43"/>
        <v>90</v>
      </c>
      <c r="J147" s="23">
        <f t="shared" si="44"/>
        <v>90</v>
      </c>
      <c r="K147" s="24">
        <f t="shared" ref="K147" si="49">IF(ISERROR(INDEX(E147:H147,MATCH(0,INDEX(0/E147:H147,),))),0,INDEX(E147:H147,MATCH(0,INDEX(0/E147:H147,),)))</f>
        <v>240</v>
      </c>
    </row>
    <row r="148" spans="1:11" x14ac:dyDescent="0.15">
      <c r="A148" s="25" t="s">
        <v>22</v>
      </c>
      <c r="B148" s="26"/>
      <c r="C148" s="26"/>
      <c r="D148" s="26">
        <v>350</v>
      </c>
      <c r="E148" s="26">
        <v>200</v>
      </c>
      <c r="F148" s="26">
        <v>220</v>
      </c>
      <c r="G148" s="26"/>
      <c r="H148" s="27"/>
      <c r="I148" s="28">
        <f t="shared" si="43"/>
        <v>200</v>
      </c>
      <c r="J148" s="29">
        <f t="shared" si="44"/>
        <v>350</v>
      </c>
      <c r="K148" s="30">
        <f t="shared" si="34"/>
        <v>200</v>
      </c>
    </row>
    <row r="149" spans="1:11" x14ac:dyDescent="0.15">
      <c r="A149" s="25" t="s">
        <v>73</v>
      </c>
      <c r="B149" s="26"/>
      <c r="C149" s="26"/>
      <c r="D149" s="26"/>
      <c r="E149" s="26">
        <v>350</v>
      </c>
      <c r="F149" s="26"/>
      <c r="G149" s="26"/>
      <c r="H149" s="27"/>
      <c r="I149" s="28">
        <f t="shared" si="43"/>
        <v>350</v>
      </c>
      <c r="J149" s="29">
        <f t="shared" si="44"/>
        <v>350</v>
      </c>
      <c r="K149" s="30">
        <f t="shared" ref="K149" si="50">IF(ISERROR(INDEX(E149:H149,MATCH(0,INDEX(0/E149:H149,),))),0,INDEX(E149:H149,MATCH(0,INDEX(0/E149:H149,),)))</f>
        <v>350</v>
      </c>
    </row>
    <row r="150" spans="1:11" x14ac:dyDescent="0.15">
      <c r="A150" s="19" t="s">
        <v>21</v>
      </c>
      <c r="B150" s="20">
        <v>2480</v>
      </c>
      <c r="C150" s="20">
        <v>4630</v>
      </c>
      <c r="D150" s="20">
        <v>1850</v>
      </c>
      <c r="E150" s="20">
        <v>1680</v>
      </c>
      <c r="F150" s="20"/>
      <c r="G150" s="20"/>
      <c r="H150" s="21"/>
      <c r="I150" s="22">
        <f t="shared" si="43"/>
        <v>1680</v>
      </c>
      <c r="J150" s="23">
        <f t="shared" si="44"/>
        <v>2480</v>
      </c>
      <c r="K150" s="24">
        <f t="shared" ref="K150" si="51">IF(ISERROR(INDEX(E150:H150,MATCH(0,INDEX(0/E150:H150,),))),0,INDEX(E150:H150,MATCH(0,INDEX(0/E150:H150,),)))</f>
        <v>1680</v>
      </c>
    </row>
    <row r="151" spans="1:11" x14ac:dyDescent="0.15">
      <c r="A151" s="19" t="s">
        <v>98</v>
      </c>
      <c r="B151" s="20"/>
      <c r="C151" s="20"/>
      <c r="D151" s="20">
        <v>660</v>
      </c>
      <c r="E151" s="20">
        <v>840</v>
      </c>
      <c r="F151" s="20"/>
      <c r="G151" s="20"/>
      <c r="H151" s="21"/>
      <c r="I151" s="22">
        <f t="shared" si="43"/>
        <v>660</v>
      </c>
      <c r="J151" s="23">
        <f t="shared" si="44"/>
        <v>660</v>
      </c>
      <c r="K151" s="24">
        <f t="shared" ref="K151:K152" si="52">IF(ISERROR(INDEX(E151:H151,MATCH(0,INDEX(0/E151:H151,),))),0,INDEX(E151:H151,MATCH(0,INDEX(0/E151:H151,),)))</f>
        <v>840</v>
      </c>
    </row>
    <row r="152" spans="1:11" s="17" customFormat="1" x14ac:dyDescent="0.15">
      <c r="A152" s="25" t="s">
        <v>104</v>
      </c>
      <c r="B152" s="26"/>
      <c r="C152" s="26"/>
      <c r="D152" s="26"/>
      <c r="E152" s="26"/>
      <c r="F152" s="26"/>
      <c r="G152" s="26"/>
      <c r="H152" s="27"/>
      <c r="I152" s="28">
        <f t="shared" ref="I152" si="53">MIN(B152:H152)</f>
        <v>0</v>
      </c>
      <c r="J152" s="29">
        <f t="shared" ref="J152" si="54">IF(ISERROR(INDEX(B152:H152,MATCH(0,INDEX(0/B152:H152,),))),0,INDEX(B152:H152,MATCH(0,INDEX(0/B152:H152,),)))</f>
        <v>0</v>
      </c>
      <c r="K152" s="30">
        <f t="shared" si="52"/>
        <v>0</v>
      </c>
    </row>
    <row r="153" spans="1:11" s="17" customFormat="1" x14ac:dyDescent="0.15">
      <c r="A153" s="25" t="s">
        <v>110</v>
      </c>
      <c r="B153" s="26"/>
      <c r="C153" s="26"/>
      <c r="D153" s="26"/>
      <c r="E153" s="26"/>
      <c r="F153" s="26"/>
      <c r="G153" s="26"/>
      <c r="H153" s="27"/>
      <c r="I153" s="28">
        <f t="shared" si="43"/>
        <v>0</v>
      </c>
      <c r="J153" s="29">
        <f t="shared" si="44"/>
        <v>0</v>
      </c>
      <c r="K153" s="30">
        <f t="shared" ref="K153" si="55">IF(ISERROR(INDEX(E153:H153,MATCH(0,INDEX(0/E153:H153,),))),0,INDEX(E153:H153,MATCH(0,INDEX(0/E153:H153,),)))</f>
        <v>0</v>
      </c>
    </row>
    <row r="154" spans="1:11" s="17" customFormat="1" ht="14.25" thickBot="1" x14ac:dyDescent="0.2">
      <c r="A154" s="31" t="s">
        <v>142</v>
      </c>
      <c r="B154" s="32"/>
      <c r="C154" s="32">
        <v>420</v>
      </c>
      <c r="D154" s="32"/>
      <c r="E154" s="32">
        <v>250</v>
      </c>
      <c r="F154" s="32"/>
      <c r="G154" s="32"/>
      <c r="H154" s="33">
        <v>150</v>
      </c>
      <c r="I154" s="34">
        <f t="shared" si="43"/>
        <v>150</v>
      </c>
      <c r="J154" s="35">
        <f t="shared" si="44"/>
        <v>420</v>
      </c>
      <c r="K154" s="36">
        <f t="shared" si="34"/>
        <v>250</v>
      </c>
    </row>
  </sheetData>
  <mergeCells count="3">
    <mergeCell ref="B2:C2"/>
    <mergeCell ref="B3:C3"/>
    <mergeCell ref="B4:C4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2013-01-12T11:29:21Z</dcterms:created>
  <dcterms:modified xsi:type="dcterms:W3CDTF">2019-06-08T00:14:26Z</dcterms:modified>
</cp:coreProperties>
</file>